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изм 1" sheetId="1" r:id="rId1"/>
    <sheet name="Лист1" sheetId="2" r:id="rId2"/>
  </sheets>
  <definedNames>
    <definedName name="_xlnm.Print_Area" localSheetId="0">'изм 1'!$A$1:$N$127</definedName>
  </definedNames>
  <calcPr fullCalcOnLoad="1"/>
</workbook>
</file>

<file path=xl/sharedStrings.xml><?xml version="1.0" encoding="utf-8"?>
<sst xmlns="http://schemas.openxmlformats.org/spreadsheetml/2006/main" count="310" uniqueCount="182">
  <si>
    <t>Сумма (рублей)</t>
  </si>
  <si>
    <t xml:space="preserve">Распределение  бюджетных ассигнований </t>
  </si>
  <si>
    <t>Наименование показателя</t>
  </si>
  <si>
    <t>Гл.распорядитель</t>
  </si>
  <si>
    <t xml:space="preserve">Коды </t>
  </si>
  <si>
    <t xml:space="preserve">Рз </t>
  </si>
  <si>
    <t>ПР</t>
  </si>
  <si>
    <t>ЦСР</t>
  </si>
  <si>
    <t>ВР</t>
  </si>
  <si>
    <t>01</t>
  </si>
  <si>
    <t>02</t>
  </si>
  <si>
    <t>500</t>
  </si>
  <si>
    <t>03</t>
  </si>
  <si>
    <t>04</t>
  </si>
  <si>
    <t>Центральный аппарат</t>
  </si>
  <si>
    <t>002 04 00</t>
  </si>
  <si>
    <t>Аппарат администрации</t>
  </si>
  <si>
    <t>Выполнение функций органами местного самоуправления</t>
  </si>
  <si>
    <t>07</t>
  </si>
  <si>
    <t>Другие общегосударственные вопросы</t>
  </si>
  <si>
    <t>09</t>
  </si>
  <si>
    <t>001</t>
  </si>
  <si>
    <t>08</t>
  </si>
  <si>
    <t>10</t>
  </si>
  <si>
    <t>Библиотеки</t>
  </si>
  <si>
    <t>Иные межбюджетные трансферты</t>
  </si>
  <si>
    <t xml:space="preserve"> по разделам, подразделам,  целевым статьям</t>
  </si>
  <si>
    <t xml:space="preserve">и видам расходов классификации расходов бюджетов </t>
  </si>
  <si>
    <t>4719900</t>
  </si>
  <si>
    <t>Администрация СП "Бальзино"</t>
  </si>
  <si>
    <t>802</t>
  </si>
  <si>
    <t>комуннальные услуги</t>
  </si>
  <si>
    <t>прочие расходы</t>
  </si>
  <si>
    <t>Первичный воинский учет на территории где отсутствуют военные комисариаты</t>
  </si>
  <si>
    <t>врачебная амбулатория</t>
  </si>
  <si>
    <t>услуги связи</t>
  </si>
  <si>
    <t>услуги по содержанию имущества</t>
  </si>
  <si>
    <t>Приложение № 4</t>
  </si>
  <si>
    <t>223</t>
  </si>
  <si>
    <t>290</t>
  </si>
  <si>
    <t>221</t>
  </si>
  <si>
    <t>225</t>
  </si>
  <si>
    <t>сельского поселения "Бальзино"</t>
  </si>
  <si>
    <t>13</t>
  </si>
  <si>
    <t>изменения</t>
  </si>
  <si>
    <t>утверждено</t>
  </si>
  <si>
    <t>350,00</t>
  </si>
  <si>
    <t>119,00</t>
  </si>
  <si>
    <t>469,00</t>
  </si>
  <si>
    <t>42,20</t>
  </si>
  <si>
    <t>27,00</t>
  </si>
  <si>
    <t>9,20</t>
  </si>
  <si>
    <t>6,00</t>
  </si>
  <si>
    <t>1230,40</t>
  </si>
  <si>
    <t>687,30</t>
  </si>
  <si>
    <t>233,60</t>
  </si>
  <si>
    <t>146,70</t>
  </si>
  <si>
    <t>162,80</t>
  </si>
  <si>
    <t>+71,70</t>
  </si>
  <si>
    <t>171,70</t>
  </si>
  <si>
    <t>30,00</t>
  </si>
  <si>
    <t>201,70</t>
  </si>
  <si>
    <t>52,40</t>
  </si>
  <si>
    <t>32,50</t>
  </si>
  <si>
    <t>11,10</t>
  </si>
  <si>
    <t>8,80</t>
  </si>
  <si>
    <t>200,00</t>
  </si>
  <si>
    <t>70,00</t>
  </si>
  <si>
    <t>130,00</t>
  </si>
  <si>
    <t>44,90</t>
  </si>
  <si>
    <t>33,50</t>
  </si>
  <si>
    <t>11,40</t>
  </si>
  <si>
    <t>730,1</t>
  </si>
  <si>
    <t>248,2</t>
  </si>
  <si>
    <t>20</t>
  </si>
  <si>
    <t>998,3</t>
  </si>
  <si>
    <t>122,90</t>
  </si>
  <si>
    <t>91,70</t>
  </si>
  <si>
    <t>31,20</t>
  </si>
  <si>
    <t>438,70</t>
  </si>
  <si>
    <t>319,90</t>
  </si>
  <si>
    <t>108,80</t>
  </si>
  <si>
    <t>10,00</t>
  </si>
  <si>
    <t>248,0</t>
  </si>
  <si>
    <t>10,0</t>
  </si>
  <si>
    <t>5,0</t>
  </si>
  <si>
    <t>25,0</t>
  </si>
  <si>
    <t>20,0</t>
  </si>
  <si>
    <t>36,0</t>
  </si>
  <si>
    <t>152,0</t>
  </si>
  <si>
    <t>127,20</t>
  </si>
  <si>
    <t>121</t>
  </si>
  <si>
    <t>244</t>
  </si>
  <si>
    <t>851</t>
  </si>
  <si>
    <t>ГО и ЧС</t>
  </si>
  <si>
    <t>611</t>
  </si>
  <si>
    <t>321</t>
  </si>
  <si>
    <t>содержание имущества</t>
  </si>
  <si>
    <t>Дорожный фонд</t>
  </si>
  <si>
    <t>000 00 20300</t>
  </si>
  <si>
    <t>000 00 21100</t>
  </si>
  <si>
    <t>000 00 20400</t>
  </si>
  <si>
    <t>000 00 92300</t>
  </si>
  <si>
    <t>000 3150220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</si>
  <si>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</si>
  <si>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</si>
  <si>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</si>
  <si>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</si>
  <si>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</si>
  <si>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</si>
  <si>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</si>
  <si>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</si>
  <si>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</si>
  <si>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услуг</t>
  </si>
  <si>
    <t>240</t>
  </si>
  <si>
    <t>прочая закупка товаров, работ и услуг для обеспечения государственных (муниципальных) нужд</t>
  </si>
  <si>
    <t>000 00 21801</t>
  </si>
  <si>
    <t>000 00 43101</t>
  </si>
  <si>
    <t xml:space="preserve">Субсидии бюджетным учреждениям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</si>
  <si>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</si>
  <si>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</si>
  <si>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000 00 44293</t>
  </si>
  <si>
    <t>000 00 49101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</si>
  <si>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</si>
  <si>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</si>
  <si>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</si>
  <si>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</si>
  <si>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 xml:space="preserve">Пособия, компенсации и иные социальные выплаты гражданам, кроме публичных нормативных обязательств  </t>
  </si>
  <si>
    <t>Молодежная политика</t>
  </si>
  <si>
    <t>Доплаты к пенсиям муниципальных служащих</t>
  </si>
  <si>
    <t>закупка товаров, работ и услуг в целях коммуникационно-информационных технологий</t>
  </si>
  <si>
    <t>242</t>
  </si>
  <si>
    <t>изменения к Решению Совета сельского поселения "Бальзино"</t>
  </si>
  <si>
    <t>-132,8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</si>
  <si>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</si>
  <si>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</si>
  <si>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+125,20</t>
  </si>
  <si>
    <t>-6,8</t>
  </si>
  <si>
    <t>+13,6</t>
  </si>
  <si>
    <t>-204,1</t>
  </si>
  <si>
    <t>+233,1</t>
  </si>
  <si>
    <t>+18,0</t>
  </si>
  <si>
    <t>+458,1</t>
  </si>
  <si>
    <t>+3,4</t>
  </si>
  <si>
    <t>-8,4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</si>
  <si>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</si>
  <si>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</si>
  <si>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000 00 51180</t>
  </si>
  <si>
    <t>Фонд оплаты труда учреждений</t>
  </si>
  <si>
    <t>111</t>
  </si>
  <si>
    <t>-881,4</t>
  </si>
  <si>
    <t>+637,00</t>
  </si>
  <si>
    <t>204,40</t>
  </si>
  <si>
    <t>+16,3</t>
  </si>
  <si>
    <t>-8,1</t>
  </si>
  <si>
    <t>+381,8</t>
  </si>
  <si>
    <t>381,8</t>
  </si>
  <si>
    <t>-107,7</t>
  </si>
  <si>
    <t>+82,8</t>
  </si>
  <si>
    <t>+25,0</t>
  </si>
  <si>
    <t>000 00 44193</t>
  </si>
  <si>
    <t>+458,8</t>
  </si>
  <si>
    <t>-29,0</t>
  </si>
  <si>
    <t>уплата налога на имущество органиаций и земельного налога</t>
  </si>
  <si>
    <t>уплата прочих налогов и сборов</t>
  </si>
  <si>
    <t>уплата налогов, сборов и иных платежей</t>
  </si>
  <si>
    <t>перечисления другим бюджетам бюджетной системы РФ</t>
  </si>
  <si>
    <t>итого с изменениями</t>
  </si>
  <si>
    <t>О бюджете сельского поселения "Бальзино" на 2019 год</t>
  </si>
  <si>
    <t xml:space="preserve">            от " 28    "     декабря 2018 года № 112</t>
  </si>
  <si>
    <t>Прочие расходы</t>
  </si>
  <si>
    <t>852</t>
  </si>
  <si>
    <t>853</t>
  </si>
  <si>
    <t>Иные пенсии, социальные доплаты к пенсиям</t>
  </si>
  <si>
    <t>0000052106</t>
  </si>
  <si>
    <t>0000049101</t>
  </si>
  <si>
    <t xml:space="preserve">Социальное обеспечение </t>
  </si>
  <si>
    <t>Иные межбджетные трансферты</t>
  </si>
  <si>
    <t>Безвозмездное перечисления бюджетам</t>
  </si>
  <si>
    <t>прочая закупка товаров, работ и услуг</t>
  </si>
  <si>
    <t>0000031502</t>
  </si>
  <si>
    <t>295,8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</si>
</sst>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"/>
    <numFmt numFmtId="183" formatCode="_(&quot;$&quot;* #,##0.00_);_(&quot;$&quot;* \(#,##0.00\);_(&quot;$&quot;* &quot;-&quot;??_);_(@_)"/>
    <numFmt numFmtId="184" formatCode="#,##0.00&quot;р.&quot;"/>
    <numFmt numFmtId="185" formatCode="[&lt;=9999999]###\-####;\(###\)\ ###\-####"/>
    <numFmt numFmtId="186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0" xfId="61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81" fontId="8" fillId="0" borderId="0" xfId="61" applyNumberFormat="1" applyFont="1" applyFill="1" applyBorder="1" applyAlignment="1">
      <alignment vertical="justify" wrapText="1"/>
    </xf>
    <xf numFmtId="181" fontId="8" fillId="0" borderId="0" xfId="61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2" fontId="8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/>
    </xf>
    <xf numFmtId="2" fontId="8" fillId="0" borderId="10" xfId="6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1" fontId="7" fillId="0" borderId="0" xfId="61" applyNumberFormat="1" applyFont="1" applyFill="1" applyBorder="1" applyAlignment="1">
      <alignment vertical="center"/>
    </xf>
    <xf numFmtId="181" fontId="2" fillId="0" borderId="0" xfId="61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2" xfId="61" applyNumberFormat="1" applyFont="1" applyFill="1" applyBorder="1" applyAlignment="1">
      <alignment horizontal="center" vertical="top"/>
    </xf>
    <xf numFmtId="0" fontId="7" fillId="0" borderId="0" xfId="53" applyFont="1" applyFill="1" applyBorder="1" applyAlignment="1">
      <alignment vertical="justify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vertical="center"/>
      <protection/>
    </xf>
    <xf numFmtId="9" fontId="0" fillId="0" borderId="0" xfId="58" applyFont="1" applyAlignment="1">
      <alignment/>
    </xf>
    <xf numFmtId="0" fontId="7" fillId="0" borderId="0" xfId="53" applyFont="1" applyFill="1" applyBorder="1" applyAlignment="1">
      <alignment vertical="justify" wrapText="1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53" applyFont="1" applyFill="1" applyBorder="1" applyAlignment="1">
      <alignment vertical="justify"/>
      <protection/>
    </xf>
    <xf numFmtId="0" fontId="2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justify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5" fillId="0" borderId="14" xfId="53" applyFont="1" applyFill="1" applyBorder="1" applyAlignment="1">
      <alignment vertical="justify"/>
      <protection/>
    </xf>
    <xf numFmtId="0" fontId="3" fillId="0" borderId="0" xfId="53" applyFont="1" applyFill="1">
      <alignment/>
      <protection/>
    </xf>
    <xf numFmtId="0" fontId="5" fillId="0" borderId="10" xfId="53" applyFont="1" applyFill="1" applyBorder="1" applyAlignment="1">
      <alignment vertical="justify"/>
      <protection/>
    </xf>
    <xf numFmtId="0" fontId="5" fillId="0" borderId="1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justify"/>
      <protection/>
    </xf>
    <xf numFmtId="0" fontId="5" fillId="0" borderId="15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5" fillId="0" borderId="0" xfId="53" applyFont="1" applyFill="1" applyBorder="1" applyAlignment="1">
      <alignment horizontal="center" vertical="justify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justify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6" fillId="34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2" fontId="5" fillId="0" borderId="12" xfId="53" applyNumberFormat="1" applyFont="1" applyFill="1" applyBorder="1" applyAlignment="1">
      <alignment horizontal="center" vertical="top"/>
      <protection/>
    </xf>
    <xf numFmtId="49" fontId="0" fillId="0" borderId="17" xfId="0" applyNumberFormat="1" applyBorder="1" applyAlignment="1">
      <alignment horizontal="center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7" fillId="0" borderId="17" xfId="58" applyNumberFormat="1" applyFont="1" applyFill="1" applyBorder="1" applyAlignment="1">
      <alignment horizontal="center" vertical="top"/>
    </xf>
    <xf numFmtId="0" fontId="5" fillId="0" borderId="12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2" fontId="5" fillId="0" borderId="14" xfId="61" applyNumberFormat="1" applyFont="1" applyFill="1" applyBorder="1" applyAlignment="1">
      <alignment horizontal="center" vertical="center"/>
    </xf>
    <xf numFmtId="181" fontId="5" fillId="0" borderId="0" xfId="61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2" fontId="8" fillId="33" borderId="12" xfId="61" applyNumberFormat="1" applyFont="1" applyFill="1" applyBorder="1" applyAlignment="1">
      <alignment horizontal="center" vertical="top" wrapText="1"/>
    </xf>
    <xf numFmtId="2" fontId="5" fillId="0" borderId="12" xfId="61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top"/>
      <protection/>
    </xf>
    <xf numFmtId="2" fontId="5" fillId="0" borderId="12" xfId="53" applyNumberFormat="1" applyFont="1" applyFill="1" applyBorder="1" applyAlignment="1">
      <alignment horizontal="center" vertical="top" wrapText="1"/>
      <protection/>
    </xf>
    <xf numFmtId="2" fontId="8" fillId="0" borderId="12" xfId="61" applyNumberFormat="1" applyFont="1" applyFill="1" applyBorder="1" applyAlignment="1">
      <alignment horizontal="center" vertical="top"/>
    </xf>
    <xf numFmtId="2" fontId="5" fillId="0" borderId="18" xfId="53" applyNumberFormat="1" applyFont="1" applyFill="1" applyBorder="1" applyAlignment="1">
      <alignment horizontal="center" vertical="top"/>
      <protection/>
    </xf>
    <xf numFmtId="0" fontId="0" fillId="0" borderId="18" xfId="0" applyBorder="1" applyAlignment="1">
      <alignment/>
    </xf>
    <xf numFmtId="2" fontId="8" fillId="0" borderId="12" xfId="58" applyNumberFormat="1" applyFont="1" applyFill="1" applyBorder="1" applyAlignment="1">
      <alignment horizontal="center" vertical="top"/>
    </xf>
    <xf numFmtId="2" fontId="5" fillId="0" borderId="12" xfId="58" applyNumberFormat="1" applyFont="1" applyFill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181" fontId="5" fillId="0" borderId="10" xfId="61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top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justify" vertical="top" wrapText="1"/>
    </xf>
    <xf numFmtId="0" fontId="12" fillId="35" borderId="1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2" fontId="8" fillId="34" borderId="10" xfId="61" applyNumberFormat="1" applyFont="1" applyFill="1" applyBorder="1" applyAlignment="1">
      <alignment horizontal="center" vertical="center" wrapText="1"/>
    </xf>
    <xf numFmtId="1" fontId="5" fillId="0" borderId="10" xfId="61" applyNumberFormat="1" applyFont="1" applyFill="1" applyBorder="1" applyAlignment="1">
      <alignment horizontal="center" vertical="center"/>
    </xf>
    <xf numFmtId="2" fontId="8" fillId="33" borderId="10" xfId="61" applyNumberFormat="1" applyFont="1" applyFill="1" applyBorder="1" applyAlignment="1">
      <alignment horizontal="center" vertical="center" wrapText="1"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/>
      <protection/>
    </xf>
    <xf numFmtId="2" fontId="8" fillId="0" borderId="10" xfId="43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5" fillId="0" borderId="10" xfId="43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61" applyNumberFormat="1" applyFont="1" applyFill="1" applyBorder="1" applyAlignment="1">
      <alignment horizontal="center" vertical="center"/>
    </xf>
    <xf numFmtId="2" fontId="8" fillId="0" borderId="12" xfId="61" applyNumberFormat="1" applyFont="1" applyFill="1" applyBorder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5" fillId="0" borderId="19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justify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justify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53" applyFont="1" applyFill="1" applyAlignment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vertical="justify"/>
      <protection/>
    </xf>
    <xf numFmtId="2" fontId="8" fillId="0" borderId="14" xfId="53" applyNumberFormat="1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3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justify"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49" fontId="5" fillId="0" borderId="13" xfId="53" applyNumberFormat="1" applyFont="1" applyFill="1" applyBorder="1" applyAlignment="1">
      <alignment horizontal="center" vertical="top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2" fontId="8" fillId="0" borderId="19" xfId="53" applyNumberFormat="1" applyFont="1" applyFill="1" applyBorder="1" applyAlignment="1">
      <alignment horizontal="center" vertical="center" wrapText="1"/>
      <protection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8" fillId="33" borderId="19" xfId="53" applyNumberFormat="1" applyFont="1" applyFill="1" applyBorder="1" applyAlignment="1">
      <alignment horizontal="center" vertical="center" wrapText="1"/>
      <protection/>
    </xf>
    <xf numFmtId="2" fontId="8" fillId="33" borderId="12" xfId="53" applyNumberFormat="1" applyFont="1" applyFill="1" applyBorder="1" applyAlignment="1">
      <alignment horizontal="center" vertical="center" wrapText="1"/>
      <protection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8" fillId="0" borderId="13" xfId="61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11" fillId="36" borderId="10" xfId="53" applyFont="1" applyFill="1" applyBorder="1" applyAlignment="1">
      <alignment horizontal="left" vertical="center" wrapText="1"/>
      <protection/>
    </xf>
    <xf numFmtId="2" fontId="8" fillId="36" borderId="10" xfId="53" applyNumberFormat="1" applyFont="1" applyFill="1" applyBorder="1" applyAlignment="1">
      <alignment horizontal="center" vertical="center" wrapText="1"/>
      <protection/>
    </xf>
    <xf numFmtId="2" fontId="5" fillId="36" borderId="10" xfId="53" applyNumberFormat="1" applyFont="1" applyFill="1" applyBorder="1" applyAlignment="1">
      <alignment horizontal="center" vertical="center" wrapText="1"/>
      <protection/>
    </xf>
    <xf numFmtId="2" fontId="8" fillId="36" borderId="10" xfId="61" applyNumberFormat="1" applyFont="1" applyFill="1" applyBorder="1" applyAlignment="1">
      <alignment horizontal="center" vertical="center" wrapText="1"/>
    </xf>
    <xf numFmtId="2" fontId="5" fillId="36" borderId="12" xfId="61" applyNumberFormat="1" applyFont="1" applyFill="1" applyBorder="1" applyAlignment="1">
      <alignment horizontal="center" vertical="top" wrapText="1"/>
    </xf>
    <xf numFmtId="49" fontId="7" fillId="36" borderId="10" xfId="58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8" fillId="36" borderId="19" xfId="53" applyNumberFormat="1" applyFont="1" applyFill="1" applyBorder="1" applyAlignment="1">
      <alignment horizontal="center" vertical="center" wrapText="1"/>
      <protection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2" fontId="8" fillId="36" borderId="12" xfId="53" applyNumberFormat="1" applyFont="1" applyFill="1" applyBorder="1" applyAlignment="1">
      <alignment horizontal="center" vertical="top"/>
      <protection/>
    </xf>
    <xf numFmtId="49" fontId="6" fillId="36" borderId="10" xfId="58" applyNumberFormat="1" applyFont="1" applyFill="1" applyBorder="1" applyAlignment="1">
      <alignment horizontal="center" vertical="top"/>
    </xf>
    <xf numFmtId="0" fontId="8" fillId="36" borderId="10" xfId="53" applyFont="1" applyFill="1" applyBorder="1" applyAlignment="1">
      <alignment horizontal="left" vertical="center" wrapText="1"/>
      <protection/>
    </xf>
    <xf numFmtId="49" fontId="8" fillId="36" borderId="10" xfId="53" applyNumberFormat="1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vertical="center" wrapText="1"/>
    </xf>
    <xf numFmtId="2" fontId="8" fillId="36" borderId="10" xfId="43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2" fontId="8" fillId="36" borderId="19" xfId="0" applyNumberFormat="1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2" fontId="8" fillId="36" borderId="10" xfId="61" applyNumberFormat="1" applyFont="1" applyFill="1" applyBorder="1" applyAlignment="1">
      <alignment horizontal="center" vertical="center"/>
    </xf>
    <xf numFmtId="2" fontId="5" fillId="36" borderId="10" xfId="61" applyNumberFormat="1" applyFont="1" applyFill="1" applyBorder="1" applyAlignment="1">
      <alignment horizontal="center" vertical="center" wrapText="1"/>
    </xf>
    <xf numFmtId="2" fontId="8" fillId="36" borderId="12" xfId="61" applyNumberFormat="1" applyFont="1" applyFill="1" applyBorder="1" applyAlignment="1">
      <alignment horizontal="center" vertical="top"/>
    </xf>
    <xf numFmtId="0" fontId="8" fillId="36" borderId="10" xfId="53" applyNumberFormat="1" applyFont="1" applyFill="1" applyBorder="1" applyAlignment="1">
      <alignment horizontal="center" vertical="center" wrapText="1"/>
      <protection/>
    </xf>
    <xf numFmtId="2" fontId="8" fillId="36" borderId="12" xfId="61" applyNumberFormat="1" applyFont="1" applyFill="1" applyBorder="1" applyAlignment="1">
      <alignment horizontal="center" vertical="top" wrapText="1"/>
    </xf>
    <xf numFmtId="2" fontId="8" fillId="36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_Копия Исполнение за 1полугод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27"/>
  <sheetViews>
    <sheetView tabSelected="1" view="pageBreakPreview" zoomScale="70" zoomScaleSheetLayoutView="70" zoomScalePageLayoutView="0" workbookViewId="0" topLeftCell="A23">
      <selection activeCell="V24" sqref="V24"/>
    </sheetView>
  </sheetViews>
  <sheetFormatPr defaultColWidth="9.00390625" defaultRowHeight="12.75"/>
  <cols>
    <col min="1" max="1" width="56.875" style="43" customWidth="1"/>
    <col min="2" max="2" width="8.00390625" style="43" customWidth="1"/>
    <col min="3" max="3" width="7.375" style="20" customWidth="1"/>
    <col min="4" max="4" width="7.125" style="20" customWidth="1"/>
    <col min="5" max="5" width="7.625" style="20" customWidth="1"/>
    <col min="6" max="6" width="7.125" style="20" hidden="1" customWidth="1"/>
    <col min="7" max="7" width="8.25390625" style="20" customWidth="1"/>
    <col min="8" max="8" width="14.375" style="20" customWidth="1"/>
    <col min="9" max="9" width="10.625" style="20" hidden="1" customWidth="1"/>
    <col min="10" max="10" width="13.00390625" style="3" hidden="1" customWidth="1"/>
    <col min="11" max="11" width="11.00390625" style="0" hidden="1" customWidth="1"/>
    <col min="12" max="12" width="5.75390625" style="0" hidden="1" customWidth="1"/>
    <col min="13" max="13" width="10.625" style="0" customWidth="1"/>
    <col min="14" max="14" width="12.875" style="0" customWidth="1"/>
  </cols>
  <sheetData>
    <row r="2" spans="1:40" ht="15">
      <c r="A2" s="18"/>
      <c r="B2" s="18"/>
      <c r="C2" s="136" t="s">
        <v>37</v>
      </c>
      <c r="D2" s="136"/>
      <c r="E2" s="136"/>
      <c r="F2" s="136"/>
      <c r="G2" s="136"/>
      <c r="H2" s="136"/>
      <c r="I2" s="136"/>
      <c r="J2" s="136"/>
      <c r="K2" s="136"/>
      <c r="L2" s="19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5">
      <c r="A3" s="22"/>
      <c r="B3" s="22"/>
      <c r="C3" s="127" t="s">
        <v>132</v>
      </c>
      <c r="D3" s="127"/>
      <c r="E3" s="127"/>
      <c r="F3" s="127"/>
      <c r="G3" s="127"/>
      <c r="H3" s="127"/>
      <c r="I3" s="127"/>
      <c r="J3" s="127"/>
      <c r="K3" s="127"/>
      <c r="L3" s="12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5.75" customHeight="1">
      <c r="A4" s="22"/>
      <c r="B4" s="22"/>
      <c r="C4" s="137" t="s">
        <v>168</v>
      </c>
      <c r="D4" s="137"/>
      <c r="E4" s="137"/>
      <c r="F4" s="137"/>
      <c r="G4" s="137"/>
      <c r="H4" s="137"/>
      <c r="I4" s="137"/>
      <c r="J4" s="137"/>
      <c r="K4" s="137"/>
      <c r="L4" s="13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5.75" customHeight="1">
      <c r="A5" s="22"/>
      <c r="B5" s="22"/>
      <c r="C5" s="138" t="s">
        <v>169</v>
      </c>
      <c r="D5" s="138"/>
      <c r="E5" s="138"/>
      <c r="F5" s="138"/>
      <c r="G5" s="138"/>
      <c r="H5" s="138"/>
      <c r="I5" s="138"/>
      <c r="J5" s="138"/>
      <c r="K5" s="138"/>
      <c r="L5" s="138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5.75" customHeight="1" hidden="1">
      <c r="A6" s="22"/>
      <c r="B6" s="22"/>
      <c r="C6" s="23"/>
      <c r="D6" s="24"/>
      <c r="E6" s="12"/>
      <c r="F6" s="12"/>
      <c r="G6" s="12"/>
      <c r="H6" s="12"/>
      <c r="I6" s="12"/>
      <c r="J6" s="12"/>
      <c r="K6" s="12"/>
      <c r="L6" s="1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15.75" customHeight="1">
      <c r="A7" s="22"/>
      <c r="B7" s="22"/>
      <c r="C7" s="23"/>
      <c r="D7" s="24"/>
      <c r="E7" s="24"/>
      <c r="F7" s="24"/>
      <c r="G7" s="24"/>
      <c r="H7" s="24"/>
      <c r="I7" s="24"/>
      <c r="J7" s="13"/>
      <c r="K7" s="23"/>
      <c r="L7" s="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4.25" customHeight="1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4.25" customHeight="1">
      <c r="A9" s="139" t="s">
        <v>26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4.25" customHeight="1">
      <c r="A10" s="139" t="s">
        <v>27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4.25" customHeight="1">
      <c r="A11" s="139" t="s">
        <v>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0.5" customHeight="1">
      <c r="A12" s="26"/>
      <c r="B12" s="26"/>
      <c r="C12" s="27"/>
      <c r="D12" s="27"/>
      <c r="E12" s="27"/>
      <c r="F12" s="27"/>
      <c r="G12" s="27"/>
      <c r="H12" s="27"/>
      <c r="I12" s="27"/>
      <c r="J12" s="14"/>
      <c r="K12" s="25"/>
      <c r="L12" s="2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13"/>
      <c r="K13" s="25"/>
      <c r="L13" s="2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5.5" customHeight="1">
      <c r="A14" s="30" t="s">
        <v>2</v>
      </c>
      <c r="B14" s="142" t="s">
        <v>3</v>
      </c>
      <c r="C14" s="140" t="s">
        <v>4</v>
      </c>
      <c r="D14" s="144"/>
      <c r="E14" s="144"/>
      <c r="F14" s="144"/>
      <c r="G14" s="31"/>
      <c r="H14" s="140" t="s">
        <v>0</v>
      </c>
      <c r="I14" s="144"/>
      <c r="J14" s="144"/>
      <c r="K14" s="144"/>
      <c r="L14" s="144"/>
      <c r="M14" s="144"/>
      <c r="N14" s="1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14" ht="30" customHeight="1">
      <c r="A15" s="32"/>
      <c r="B15" s="143"/>
      <c r="C15" s="33" t="s">
        <v>5</v>
      </c>
      <c r="D15" s="33" t="s">
        <v>6</v>
      </c>
      <c r="E15" s="33" t="s">
        <v>7</v>
      </c>
      <c r="F15" s="140" t="s">
        <v>8</v>
      </c>
      <c r="G15" s="141"/>
      <c r="H15" s="119" t="s">
        <v>45</v>
      </c>
      <c r="I15" s="120"/>
      <c r="J15" s="68"/>
      <c r="K15" s="121" t="s">
        <v>44</v>
      </c>
      <c r="L15" s="118"/>
      <c r="M15" s="122" t="s">
        <v>44</v>
      </c>
      <c r="N15" s="123" t="s">
        <v>167</v>
      </c>
    </row>
    <row r="16" spans="1:14" ht="15.75" customHeight="1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140">
        <v>6</v>
      </c>
      <c r="G16" s="141"/>
      <c r="H16" s="33">
        <v>7</v>
      </c>
      <c r="I16" s="33">
        <v>8</v>
      </c>
      <c r="J16" s="97">
        <v>9</v>
      </c>
      <c r="K16" s="69">
        <v>8</v>
      </c>
      <c r="L16" s="7">
        <v>9</v>
      </c>
      <c r="M16" s="124">
        <v>8</v>
      </c>
      <c r="N16" s="124">
        <v>9</v>
      </c>
    </row>
    <row r="17" spans="1:20" ht="20.25" customHeight="1">
      <c r="A17" s="34" t="s">
        <v>29</v>
      </c>
      <c r="B17" s="95" t="s">
        <v>30</v>
      </c>
      <c r="C17" s="95"/>
      <c r="D17" s="95"/>
      <c r="E17" s="95"/>
      <c r="F17" s="149"/>
      <c r="G17" s="150"/>
      <c r="H17" s="98">
        <v>4956.4</v>
      </c>
      <c r="I17" s="95">
        <f>I18+I23+I28+I36+I51+I61+I89+I92+I67</f>
        <v>1279.1999999999998</v>
      </c>
      <c r="J17" s="96">
        <f>H17+I17</f>
        <v>6235.599999999999</v>
      </c>
      <c r="K17" s="70"/>
      <c r="L17" s="52">
        <v>4175.7</v>
      </c>
      <c r="M17" s="157">
        <v>339.9</v>
      </c>
      <c r="N17" s="157">
        <v>5296.3</v>
      </c>
      <c r="T17" s="4"/>
    </row>
    <row r="18" spans="1:14" s="4" customFormat="1" ht="84.75" customHeight="1">
      <c r="A18" s="170" t="s">
        <v>104</v>
      </c>
      <c r="B18" s="159" t="s">
        <v>30</v>
      </c>
      <c r="C18" s="159" t="s">
        <v>9</v>
      </c>
      <c r="D18" s="159" t="s">
        <v>10</v>
      </c>
      <c r="E18" s="159" t="s">
        <v>99</v>
      </c>
      <c r="F18" s="166" t="s">
        <v>105</v>
      </c>
      <c r="G18" s="167"/>
      <c r="H18" s="161">
        <f>H19</f>
        <v>531.9</v>
      </c>
      <c r="I18" s="159">
        <f>I19</f>
        <v>-7.6000000000000085</v>
      </c>
      <c r="J18" s="161">
        <f>H18+I18</f>
        <v>524.3</v>
      </c>
      <c r="K18" s="181"/>
      <c r="L18" s="169" t="s">
        <v>48</v>
      </c>
      <c r="M18" s="165"/>
      <c r="N18" s="165">
        <f>N19</f>
        <v>541.4</v>
      </c>
    </row>
    <row r="19" spans="1:14" ht="35.25" customHeight="1">
      <c r="A19" s="36" t="s">
        <v>106</v>
      </c>
      <c r="B19" s="83" t="s">
        <v>30</v>
      </c>
      <c r="C19" s="83" t="s">
        <v>9</v>
      </c>
      <c r="D19" s="83" t="s">
        <v>10</v>
      </c>
      <c r="E19" s="83" t="s">
        <v>99</v>
      </c>
      <c r="F19" s="147" t="s">
        <v>107</v>
      </c>
      <c r="G19" s="148"/>
      <c r="H19" s="8">
        <f>H20+H21+H22</f>
        <v>531.9</v>
      </c>
      <c r="I19" s="84">
        <f>I20+I22</f>
        <v>-7.6000000000000085</v>
      </c>
      <c r="J19" s="8">
        <f>H19+I19</f>
        <v>524.3</v>
      </c>
      <c r="K19" s="71"/>
      <c r="L19" s="53" t="s">
        <v>48</v>
      </c>
      <c r="M19" s="125"/>
      <c r="N19" s="125">
        <f>N20+N22</f>
        <v>541.4</v>
      </c>
    </row>
    <row r="20" spans="1:14" ht="29.25" customHeight="1">
      <c r="A20" s="36" t="s">
        <v>108</v>
      </c>
      <c r="B20" s="83"/>
      <c r="C20" s="83"/>
      <c r="D20" s="83"/>
      <c r="E20" s="83"/>
      <c r="F20" s="147" t="s">
        <v>91</v>
      </c>
      <c r="G20" s="148"/>
      <c r="H20" s="9">
        <v>408.5</v>
      </c>
      <c r="I20" s="83" t="s">
        <v>133</v>
      </c>
      <c r="J20" s="9">
        <f>H20+I20</f>
        <v>275.7</v>
      </c>
      <c r="K20" s="71"/>
      <c r="L20" s="53" t="s">
        <v>46</v>
      </c>
      <c r="M20" s="125"/>
      <c r="N20" s="125">
        <f>H20+M20</f>
        <v>408.5</v>
      </c>
    </row>
    <row r="21" spans="1:14" ht="50.25" customHeight="1" hidden="1">
      <c r="A21" s="36" t="s">
        <v>109</v>
      </c>
      <c r="B21" s="83"/>
      <c r="C21" s="83"/>
      <c r="D21" s="83"/>
      <c r="E21" s="83"/>
      <c r="F21" s="99"/>
      <c r="G21" s="117">
        <v>122</v>
      </c>
      <c r="H21" s="9"/>
      <c r="I21" s="83"/>
      <c r="J21" s="9"/>
      <c r="K21" s="71"/>
      <c r="L21" s="53"/>
      <c r="M21" s="125"/>
      <c r="N21" s="125"/>
    </row>
    <row r="22" spans="1:14" ht="63.75" customHeight="1">
      <c r="A22" s="36" t="s">
        <v>134</v>
      </c>
      <c r="B22" s="83"/>
      <c r="C22" s="83"/>
      <c r="D22" s="83"/>
      <c r="E22" s="83"/>
      <c r="F22" s="83"/>
      <c r="G22" s="83" t="s">
        <v>135</v>
      </c>
      <c r="H22" s="9">
        <v>123.4</v>
      </c>
      <c r="I22" s="83" t="s">
        <v>136</v>
      </c>
      <c r="J22" s="9">
        <f aca="true" t="shared" si="0" ref="J22:J46">H22+I22</f>
        <v>248.60000000000002</v>
      </c>
      <c r="K22" s="71"/>
      <c r="L22" s="53"/>
      <c r="M22" s="125">
        <v>9.5</v>
      </c>
      <c r="N22" s="125">
        <v>132.9</v>
      </c>
    </row>
    <row r="23" spans="1:14" ht="42" customHeight="1">
      <c r="A23" s="158" t="s">
        <v>17</v>
      </c>
      <c r="B23" s="159" t="s">
        <v>30</v>
      </c>
      <c r="C23" s="159" t="s">
        <v>9</v>
      </c>
      <c r="D23" s="159" t="s">
        <v>12</v>
      </c>
      <c r="E23" s="159" t="s">
        <v>100</v>
      </c>
      <c r="F23" s="160"/>
      <c r="G23" s="160"/>
      <c r="H23" s="161">
        <f>H24</f>
        <v>45.4</v>
      </c>
      <c r="I23" s="159">
        <f>I24</f>
        <v>6.8</v>
      </c>
      <c r="J23" s="161">
        <f t="shared" si="0"/>
        <v>52.199999999999996</v>
      </c>
      <c r="K23" s="162"/>
      <c r="L23" s="163" t="s">
        <v>47</v>
      </c>
      <c r="M23" s="164"/>
      <c r="N23" s="165">
        <f aca="true" t="shared" si="1" ref="N23:N80">H23+M23</f>
        <v>45.4</v>
      </c>
    </row>
    <row r="24" spans="1:14" s="4" customFormat="1" ht="84" customHeight="1">
      <c r="A24" s="35" t="s">
        <v>170</v>
      </c>
      <c r="B24" s="84"/>
      <c r="C24" s="84"/>
      <c r="D24" s="84"/>
      <c r="E24" s="84"/>
      <c r="F24" s="145">
        <v>200</v>
      </c>
      <c r="G24" s="146"/>
      <c r="H24" s="9">
        <v>45.4</v>
      </c>
      <c r="I24" s="83">
        <f>I25</f>
        <v>6.8</v>
      </c>
      <c r="J24" s="9">
        <f t="shared" si="0"/>
        <v>52.199999999999996</v>
      </c>
      <c r="K24" s="72"/>
      <c r="L24" s="54" t="s">
        <v>49</v>
      </c>
      <c r="M24" s="126"/>
      <c r="N24" s="125">
        <f t="shared" si="1"/>
        <v>45.4</v>
      </c>
    </row>
    <row r="25" spans="1:14" ht="2.25" customHeight="1" hidden="1">
      <c r="A25" s="36" t="s">
        <v>106</v>
      </c>
      <c r="B25" s="83"/>
      <c r="C25" s="83"/>
      <c r="D25" s="83"/>
      <c r="E25" s="83"/>
      <c r="F25" s="147" t="s">
        <v>107</v>
      </c>
      <c r="G25" s="148"/>
      <c r="H25" s="9">
        <f>H26+H27</f>
        <v>57.599999999999994</v>
      </c>
      <c r="I25" s="83">
        <f>I26+I27</f>
        <v>6.8</v>
      </c>
      <c r="J25" s="9">
        <f t="shared" si="0"/>
        <v>64.39999999999999</v>
      </c>
      <c r="K25" s="73"/>
      <c r="L25" s="53" t="s">
        <v>50</v>
      </c>
      <c r="M25" s="125"/>
      <c r="N25" s="125">
        <f t="shared" si="1"/>
        <v>57.599999999999994</v>
      </c>
    </row>
    <row r="26" spans="1:14" ht="54" customHeight="1">
      <c r="A26" s="35" t="s">
        <v>170</v>
      </c>
      <c r="B26" s="83"/>
      <c r="C26" s="83"/>
      <c r="D26" s="83"/>
      <c r="E26" s="83"/>
      <c r="F26" s="147">
        <v>290</v>
      </c>
      <c r="G26" s="148"/>
      <c r="H26" s="9">
        <v>45.4</v>
      </c>
      <c r="I26" s="83" t="s">
        <v>137</v>
      </c>
      <c r="J26" s="9">
        <f t="shared" si="0"/>
        <v>38.6</v>
      </c>
      <c r="K26" s="73"/>
      <c r="L26" s="53" t="s">
        <v>51</v>
      </c>
      <c r="M26" s="125"/>
      <c r="N26" s="125">
        <f t="shared" si="1"/>
        <v>45.4</v>
      </c>
    </row>
    <row r="27" spans="1:14" ht="1.5" customHeight="1">
      <c r="A27" s="36" t="s">
        <v>134</v>
      </c>
      <c r="B27" s="83"/>
      <c r="C27" s="83"/>
      <c r="D27" s="83"/>
      <c r="E27" s="83"/>
      <c r="F27" s="83"/>
      <c r="G27" s="83" t="s">
        <v>135</v>
      </c>
      <c r="H27" s="9">
        <v>12.2</v>
      </c>
      <c r="I27" s="83" t="s">
        <v>138</v>
      </c>
      <c r="J27" s="9">
        <f t="shared" si="0"/>
        <v>25.799999999999997</v>
      </c>
      <c r="K27" s="73"/>
      <c r="L27" s="53" t="s">
        <v>52</v>
      </c>
      <c r="M27" s="125"/>
      <c r="N27" s="125">
        <f>H27+M27</f>
        <v>12.2</v>
      </c>
    </row>
    <row r="28" spans="1:14" s="37" customFormat="1" ht="33" customHeight="1">
      <c r="A28" s="158" t="s">
        <v>14</v>
      </c>
      <c r="B28" s="159" t="s">
        <v>30</v>
      </c>
      <c r="C28" s="159" t="s">
        <v>9</v>
      </c>
      <c r="D28" s="159" t="s">
        <v>13</v>
      </c>
      <c r="E28" s="159" t="s">
        <v>101</v>
      </c>
      <c r="F28" s="166"/>
      <c r="G28" s="167"/>
      <c r="H28" s="159">
        <f>H29</f>
        <v>632.8</v>
      </c>
      <c r="I28" s="159">
        <f>I29</f>
        <v>29</v>
      </c>
      <c r="J28" s="161">
        <f t="shared" si="0"/>
        <v>661.8</v>
      </c>
      <c r="K28" s="168"/>
      <c r="L28" s="169" t="s">
        <v>53</v>
      </c>
      <c r="M28" s="159"/>
      <c r="N28" s="165">
        <v>644</v>
      </c>
    </row>
    <row r="29" spans="1:14" s="37" customFormat="1" ht="98.25" customHeight="1">
      <c r="A29" s="35" t="s">
        <v>104</v>
      </c>
      <c r="B29" s="83"/>
      <c r="C29" s="83"/>
      <c r="D29" s="83"/>
      <c r="E29" s="83"/>
      <c r="F29" s="145" t="s">
        <v>105</v>
      </c>
      <c r="G29" s="146"/>
      <c r="H29" s="83">
        <f>H30</f>
        <v>632.8</v>
      </c>
      <c r="I29" s="83">
        <f>I30</f>
        <v>29</v>
      </c>
      <c r="J29" s="9">
        <f t="shared" si="0"/>
        <v>661.8</v>
      </c>
      <c r="K29" s="58"/>
      <c r="L29" s="56" t="s">
        <v>54</v>
      </c>
      <c r="M29" s="84"/>
      <c r="N29" s="125">
        <v>644</v>
      </c>
    </row>
    <row r="30" spans="1:14" s="37" customFormat="1" ht="44.25" customHeight="1">
      <c r="A30" s="36" t="s">
        <v>106</v>
      </c>
      <c r="B30" s="83"/>
      <c r="C30" s="83"/>
      <c r="D30" s="83"/>
      <c r="E30" s="83"/>
      <c r="F30" s="147" t="s">
        <v>107</v>
      </c>
      <c r="G30" s="148"/>
      <c r="H30" s="83">
        <f>H31+H35</f>
        <v>632.8</v>
      </c>
      <c r="I30" s="83">
        <f>I31+I34+I35</f>
        <v>29</v>
      </c>
      <c r="J30" s="9">
        <f t="shared" si="0"/>
        <v>661.8</v>
      </c>
      <c r="K30" s="58"/>
      <c r="L30" s="56"/>
      <c r="M30" s="84"/>
      <c r="N30" s="125">
        <v>644</v>
      </c>
    </row>
    <row r="31" spans="1:14" s="37" customFormat="1" ht="45" customHeight="1">
      <c r="A31" s="36" t="s">
        <v>108</v>
      </c>
      <c r="B31" s="83"/>
      <c r="C31" s="83"/>
      <c r="D31" s="83"/>
      <c r="E31" s="83"/>
      <c r="F31" s="147" t="s">
        <v>91</v>
      </c>
      <c r="G31" s="148"/>
      <c r="H31" s="83">
        <v>485.8</v>
      </c>
      <c r="I31" s="83" t="s">
        <v>139</v>
      </c>
      <c r="J31" s="9">
        <f t="shared" si="0"/>
        <v>281.70000000000005</v>
      </c>
      <c r="K31" s="58"/>
      <c r="L31" s="56" t="s">
        <v>55</v>
      </c>
      <c r="M31" s="84"/>
      <c r="N31" s="125">
        <f t="shared" si="1"/>
        <v>485.8</v>
      </c>
    </row>
    <row r="32" spans="1:14" s="37" customFormat="1" ht="3" customHeight="1" hidden="1">
      <c r="A32" s="36" t="s">
        <v>31</v>
      </c>
      <c r="B32" s="83"/>
      <c r="C32" s="83"/>
      <c r="D32" s="83"/>
      <c r="E32" s="83"/>
      <c r="F32" s="83"/>
      <c r="G32" s="83" t="s">
        <v>38</v>
      </c>
      <c r="H32" s="83"/>
      <c r="I32" s="83"/>
      <c r="J32" s="9">
        <f t="shared" si="0"/>
        <v>0</v>
      </c>
      <c r="K32" s="58"/>
      <c r="L32" s="56"/>
      <c r="M32" s="84"/>
      <c r="N32" s="125">
        <f t="shared" si="1"/>
        <v>0</v>
      </c>
    </row>
    <row r="33" spans="1:14" s="37" customFormat="1" ht="0.75" customHeight="1" hidden="1">
      <c r="A33" s="36" t="s">
        <v>32</v>
      </c>
      <c r="B33" s="83"/>
      <c r="C33" s="83"/>
      <c r="D33" s="83"/>
      <c r="E33" s="83"/>
      <c r="F33" s="83" t="s">
        <v>93</v>
      </c>
      <c r="G33" s="83" t="s">
        <v>39</v>
      </c>
      <c r="H33" s="83"/>
      <c r="I33" s="83"/>
      <c r="J33" s="9">
        <f t="shared" si="0"/>
        <v>0</v>
      </c>
      <c r="K33" s="58"/>
      <c r="L33" s="56" t="s">
        <v>56</v>
      </c>
      <c r="M33" s="84"/>
      <c r="N33" s="125">
        <f t="shared" si="1"/>
        <v>0</v>
      </c>
    </row>
    <row r="34" spans="1:14" s="37" customFormat="1" ht="61.5" customHeight="1" hidden="1">
      <c r="A34" s="36" t="s">
        <v>109</v>
      </c>
      <c r="B34" s="83"/>
      <c r="C34" s="83"/>
      <c r="D34" s="83"/>
      <c r="E34" s="83"/>
      <c r="F34" s="147" t="s">
        <v>110</v>
      </c>
      <c r="G34" s="148"/>
      <c r="H34" s="83"/>
      <c r="I34" s="83"/>
      <c r="J34" s="9">
        <f t="shared" si="0"/>
        <v>0</v>
      </c>
      <c r="K34" s="58"/>
      <c r="L34" s="56" t="s">
        <v>57</v>
      </c>
      <c r="M34" s="84"/>
      <c r="N34" s="125">
        <f t="shared" si="1"/>
        <v>0</v>
      </c>
    </row>
    <row r="35" spans="1:14" s="37" customFormat="1" ht="78.75" customHeight="1">
      <c r="A35" s="36" t="s">
        <v>134</v>
      </c>
      <c r="B35" s="83"/>
      <c r="C35" s="83"/>
      <c r="D35" s="83"/>
      <c r="E35" s="83"/>
      <c r="F35" s="99"/>
      <c r="G35" s="100" t="s">
        <v>135</v>
      </c>
      <c r="H35" s="83">
        <v>147</v>
      </c>
      <c r="I35" s="83" t="s">
        <v>140</v>
      </c>
      <c r="J35" s="9">
        <f t="shared" si="0"/>
        <v>380.1</v>
      </c>
      <c r="K35" s="58"/>
      <c r="L35" s="56"/>
      <c r="M35" s="83">
        <v>11.2</v>
      </c>
      <c r="N35" s="125">
        <v>158.2</v>
      </c>
    </row>
    <row r="36" spans="1:14" s="37" customFormat="1" ht="42" customHeight="1">
      <c r="A36" s="158" t="s">
        <v>19</v>
      </c>
      <c r="B36" s="159" t="s">
        <v>30</v>
      </c>
      <c r="C36" s="159" t="s">
        <v>9</v>
      </c>
      <c r="D36" s="159" t="s">
        <v>43</v>
      </c>
      <c r="E36" s="159" t="s">
        <v>102</v>
      </c>
      <c r="F36" s="166"/>
      <c r="G36" s="167"/>
      <c r="H36" s="159">
        <v>3168</v>
      </c>
      <c r="I36" s="159">
        <f>I37+I42+I48</f>
        <v>439.5</v>
      </c>
      <c r="J36" s="161">
        <f t="shared" si="0"/>
        <v>3607.5</v>
      </c>
      <c r="K36" s="168"/>
      <c r="L36" s="169" t="s">
        <v>61</v>
      </c>
      <c r="M36" s="159"/>
      <c r="N36" s="165">
        <v>3482.4</v>
      </c>
    </row>
    <row r="37" spans="1:14" s="39" customFormat="1" ht="90" customHeight="1">
      <c r="A37" s="35" t="s">
        <v>104</v>
      </c>
      <c r="B37" s="100"/>
      <c r="C37" s="100"/>
      <c r="D37" s="100"/>
      <c r="E37" s="100"/>
      <c r="F37" s="147" t="s">
        <v>105</v>
      </c>
      <c r="G37" s="148"/>
      <c r="H37" s="83">
        <f>H40+H41</f>
        <v>2853.8</v>
      </c>
      <c r="I37" s="83">
        <f>I38+I40+I41</f>
        <v>-39.99999999999997</v>
      </c>
      <c r="J37" s="9">
        <f t="shared" si="0"/>
        <v>2813.8</v>
      </c>
      <c r="K37" s="58"/>
      <c r="L37" s="56"/>
      <c r="M37" s="83"/>
      <c r="N37" s="125">
        <v>2900.6</v>
      </c>
    </row>
    <row r="38" spans="1:14" s="39" customFormat="1" ht="34.5" customHeight="1" hidden="1">
      <c r="A38" s="36" t="s">
        <v>106</v>
      </c>
      <c r="B38" s="100"/>
      <c r="C38" s="100"/>
      <c r="D38" s="100"/>
      <c r="E38" s="100"/>
      <c r="F38" s="147" t="s">
        <v>107</v>
      </c>
      <c r="G38" s="148"/>
      <c r="H38" s="83">
        <v>881.4</v>
      </c>
      <c r="I38" s="83">
        <v>-881.4</v>
      </c>
      <c r="J38" s="9">
        <f t="shared" si="0"/>
        <v>0</v>
      </c>
      <c r="K38" s="58"/>
      <c r="L38" s="56"/>
      <c r="M38" s="83"/>
      <c r="N38" s="125">
        <f t="shared" si="1"/>
        <v>881.4</v>
      </c>
    </row>
    <row r="39" spans="1:14" s="37" customFormat="1" ht="37.5" customHeight="1" hidden="1">
      <c r="A39" s="87" t="s">
        <v>108</v>
      </c>
      <c r="B39" s="100"/>
      <c r="C39" s="100"/>
      <c r="D39" s="100"/>
      <c r="E39" s="100"/>
      <c r="F39" s="147" t="s">
        <v>91</v>
      </c>
      <c r="G39" s="148"/>
      <c r="H39" s="83">
        <v>881.4</v>
      </c>
      <c r="I39" s="83" t="s">
        <v>150</v>
      </c>
      <c r="J39" s="9">
        <f t="shared" si="0"/>
        <v>0</v>
      </c>
      <c r="K39" s="58"/>
      <c r="L39" s="56" t="s">
        <v>60</v>
      </c>
      <c r="M39" s="84"/>
      <c r="N39" s="125">
        <f t="shared" si="1"/>
        <v>881.4</v>
      </c>
    </row>
    <row r="40" spans="1:14" s="37" customFormat="1" ht="32.25" customHeight="1">
      <c r="A40" s="90" t="s">
        <v>148</v>
      </c>
      <c r="B40" s="101"/>
      <c r="C40" s="101"/>
      <c r="D40" s="101"/>
      <c r="E40" s="101"/>
      <c r="F40" s="99"/>
      <c r="G40" s="100" t="s">
        <v>149</v>
      </c>
      <c r="H40" s="102">
        <v>2191.8</v>
      </c>
      <c r="I40" s="83" t="s">
        <v>151</v>
      </c>
      <c r="J40" s="9">
        <f t="shared" si="0"/>
        <v>2828.8</v>
      </c>
      <c r="K40" s="85"/>
      <c r="L40" s="62"/>
      <c r="M40" s="84"/>
      <c r="N40" s="125">
        <f t="shared" si="1"/>
        <v>2191.8</v>
      </c>
    </row>
    <row r="41" spans="1:14" s="37" customFormat="1" ht="64.5" customHeight="1">
      <c r="A41" s="91" t="s">
        <v>145</v>
      </c>
      <c r="B41" s="101"/>
      <c r="C41" s="101"/>
      <c r="D41" s="101"/>
      <c r="E41" s="101"/>
      <c r="F41" s="99"/>
      <c r="G41" s="100" t="s">
        <v>146</v>
      </c>
      <c r="H41" s="102">
        <v>662</v>
      </c>
      <c r="I41" s="83" t="s">
        <v>152</v>
      </c>
      <c r="J41" s="9">
        <f t="shared" si="0"/>
        <v>866.4</v>
      </c>
      <c r="K41" s="85"/>
      <c r="L41" s="62"/>
      <c r="M41" s="83">
        <v>46.8</v>
      </c>
      <c r="N41" s="125">
        <f t="shared" si="1"/>
        <v>708.8</v>
      </c>
    </row>
    <row r="42" spans="1:14" ht="36.75" customHeight="1">
      <c r="A42" s="135" t="s">
        <v>111</v>
      </c>
      <c r="B42" s="130"/>
      <c r="C42" s="130"/>
      <c r="D42" s="130"/>
      <c r="E42" s="130"/>
      <c r="F42" s="111">
        <v>244</v>
      </c>
      <c r="G42" s="111" t="s">
        <v>112</v>
      </c>
      <c r="H42" s="155" t="s">
        <v>181</v>
      </c>
      <c r="I42" s="111">
        <f>I43</f>
        <v>476.1</v>
      </c>
      <c r="J42" s="8">
        <f t="shared" si="0"/>
        <v>771.9000000000001</v>
      </c>
      <c r="K42" s="133" t="s">
        <v>58</v>
      </c>
      <c r="L42" s="134" t="s">
        <v>59</v>
      </c>
      <c r="M42" s="126"/>
      <c r="N42" s="126">
        <v>563.1</v>
      </c>
    </row>
    <row r="43" spans="1:14" ht="54" customHeight="1">
      <c r="A43" s="36" t="s">
        <v>113</v>
      </c>
      <c r="B43" s="103"/>
      <c r="C43" s="103"/>
      <c r="D43" s="103"/>
      <c r="E43" s="103"/>
      <c r="F43" s="86">
        <v>244</v>
      </c>
      <c r="G43" s="86" t="s">
        <v>114</v>
      </c>
      <c r="H43" s="156" t="s">
        <v>181</v>
      </c>
      <c r="I43" s="86">
        <f>I44+I45</f>
        <v>476.1</v>
      </c>
      <c r="J43" s="9">
        <f t="shared" si="0"/>
        <v>771.9000000000001</v>
      </c>
      <c r="K43" s="57"/>
      <c r="L43" s="59"/>
      <c r="M43" s="125"/>
      <c r="N43" s="125">
        <v>563.1</v>
      </c>
    </row>
    <row r="44" spans="1:14" ht="48" customHeight="1">
      <c r="A44" s="38" t="s">
        <v>130</v>
      </c>
      <c r="B44" s="103"/>
      <c r="C44" s="103"/>
      <c r="D44" s="103"/>
      <c r="E44" s="103"/>
      <c r="F44" s="86">
        <v>244</v>
      </c>
      <c r="G44" s="86" t="s">
        <v>131</v>
      </c>
      <c r="H44" s="67">
        <v>64.2</v>
      </c>
      <c r="I44" s="86" t="s">
        <v>141</v>
      </c>
      <c r="J44" s="9">
        <f t="shared" si="0"/>
        <v>82.2</v>
      </c>
      <c r="K44" s="57"/>
      <c r="L44" s="59"/>
      <c r="M44" s="125">
        <v>9.5</v>
      </c>
      <c r="N44" s="125">
        <v>73.7</v>
      </c>
    </row>
    <row r="45" spans="1:14" ht="52.5" customHeight="1">
      <c r="A45" s="36" t="s">
        <v>115</v>
      </c>
      <c r="B45" s="103"/>
      <c r="C45" s="103"/>
      <c r="D45" s="103"/>
      <c r="E45" s="103"/>
      <c r="F45" s="86">
        <v>851</v>
      </c>
      <c r="G45" s="86" t="s">
        <v>92</v>
      </c>
      <c r="H45" s="67">
        <v>231.6</v>
      </c>
      <c r="I45" s="86" t="s">
        <v>142</v>
      </c>
      <c r="J45" s="9">
        <f t="shared" si="0"/>
        <v>689.7</v>
      </c>
      <c r="K45" s="57"/>
      <c r="L45" s="59"/>
      <c r="M45" s="125">
        <v>257.8</v>
      </c>
      <c r="N45" s="125">
        <v>489.4</v>
      </c>
    </row>
    <row r="46" spans="1:14" ht="29.25" customHeight="1">
      <c r="A46" s="129" t="s">
        <v>32</v>
      </c>
      <c r="B46" s="130"/>
      <c r="C46" s="130"/>
      <c r="D46" s="130"/>
      <c r="E46" s="130"/>
      <c r="F46" s="111">
        <v>852</v>
      </c>
      <c r="G46" s="131">
        <v>850</v>
      </c>
      <c r="H46" s="132">
        <v>18.4</v>
      </c>
      <c r="I46" s="111"/>
      <c r="J46" s="8">
        <f t="shared" si="0"/>
        <v>18.4</v>
      </c>
      <c r="K46" s="133"/>
      <c r="L46" s="134"/>
      <c r="M46" s="126"/>
      <c r="N46" s="126">
        <v>18.7</v>
      </c>
    </row>
    <row r="47" spans="1:14" ht="30.75" customHeight="1">
      <c r="A47" s="38" t="s">
        <v>165</v>
      </c>
      <c r="B47" s="103"/>
      <c r="C47" s="103"/>
      <c r="D47" s="103"/>
      <c r="E47" s="103"/>
      <c r="F47" s="86"/>
      <c r="G47" s="61" t="s">
        <v>93</v>
      </c>
      <c r="H47" s="67">
        <v>8</v>
      </c>
      <c r="I47" s="86"/>
      <c r="J47" s="9"/>
      <c r="K47" s="57"/>
      <c r="L47" s="59"/>
      <c r="M47" s="125"/>
      <c r="N47" s="125">
        <f>H47+M47</f>
        <v>8</v>
      </c>
    </row>
    <row r="48" spans="1:14" ht="35.25" customHeight="1">
      <c r="A48" s="38" t="s">
        <v>163</v>
      </c>
      <c r="B48" s="103"/>
      <c r="C48" s="103"/>
      <c r="D48" s="103"/>
      <c r="E48" s="103"/>
      <c r="F48" s="86">
        <v>244</v>
      </c>
      <c r="G48" s="61" t="s">
        <v>171</v>
      </c>
      <c r="H48" s="67">
        <v>7.8</v>
      </c>
      <c r="I48" s="86" t="s">
        <v>143</v>
      </c>
      <c r="J48" s="9">
        <f>H48+I48</f>
        <v>11.2</v>
      </c>
      <c r="K48" s="57"/>
      <c r="L48" s="59"/>
      <c r="M48" s="125">
        <v>-0.9</v>
      </c>
      <c r="N48" s="125">
        <v>6.9</v>
      </c>
    </row>
    <row r="49" spans="1:14" ht="38.25" customHeight="1">
      <c r="A49" s="38" t="s">
        <v>164</v>
      </c>
      <c r="B49" s="103"/>
      <c r="C49" s="103"/>
      <c r="D49" s="103"/>
      <c r="E49" s="103"/>
      <c r="F49" s="112"/>
      <c r="G49" s="61" t="s">
        <v>172</v>
      </c>
      <c r="H49" s="67">
        <v>2.6</v>
      </c>
      <c r="I49" s="86"/>
      <c r="J49" s="9"/>
      <c r="K49" s="57"/>
      <c r="L49" s="59"/>
      <c r="M49" s="125">
        <v>1.29</v>
      </c>
      <c r="N49" s="125">
        <v>3.8</v>
      </c>
    </row>
    <row r="50" spans="1:14" ht="38.25" customHeight="1">
      <c r="A50" s="170" t="s">
        <v>179</v>
      </c>
      <c r="B50" s="159" t="s">
        <v>30</v>
      </c>
      <c r="C50" s="171" t="s">
        <v>13</v>
      </c>
      <c r="D50" s="171" t="s">
        <v>20</v>
      </c>
      <c r="E50" s="171" t="s">
        <v>180</v>
      </c>
      <c r="F50" s="166">
        <v>244</v>
      </c>
      <c r="G50" s="167"/>
      <c r="H50" s="159">
        <v>15</v>
      </c>
      <c r="I50" s="159">
        <f>I51+I56+I62</f>
        <v>373.2</v>
      </c>
      <c r="J50" s="161">
        <f>H50+I50</f>
        <v>388.2</v>
      </c>
      <c r="K50" s="168"/>
      <c r="L50" s="169" t="s">
        <v>61</v>
      </c>
      <c r="M50" s="159"/>
      <c r="N50" s="165">
        <v>15</v>
      </c>
    </row>
    <row r="51" spans="1:14" s="37" customFormat="1" ht="60.75" customHeight="1">
      <c r="A51" s="158" t="s">
        <v>33</v>
      </c>
      <c r="B51" s="159" t="s">
        <v>30</v>
      </c>
      <c r="C51" s="159" t="s">
        <v>10</v>
      </c>
      <c r="D51" s="159" t="s">
        <v>12</v>
      </c>
      <c r="E51" s="159" t="s">
        <v>147</v>
      </c>
      <c r="F51" s="166"/>
      <c r="G51" s="167"/>
      <c r="H51" s="182">
        <v>105.7</v>
      </c>
      <c r="I51" s="159">
        <f>I54+I58</f>
        <v>-0.1999999999999993</v>
      </c>
      <c r="J51" s="161">
        <f aca="true" t="shared" si="2" ref="J51:J95">H51+I51</f>
        <v>105.5</v>
      </c>
      <c r="K51" s="168"/>
      <c r="L51" s="169" t="s">
        <v>62</v>
      </c>
      <c r="M51" s="159"/>
      <c r="N51" s="165">
        <f t="shared" si="1"/>
        <v>105.7</v>
      </c>
    </row>
    <row r="52" spans="1:14" s="39" customFormat="1" ht="15" hidden="1">
      <c r="A52" s="36" t="s">
        <v>16</v>
      </c>
      <c r="B52" s="83">
        <v>902</v>
      </c>
      <c r="C52" s="83" t="s">
        <v>9</v>
      </c>
      <c r="D52" s="83" t="s">
        <v>13</v>
      </c>
      <c r="E52" s="83" t="s">
        <v>15</v>
      </c>
      <c r="F52" s="83"/>
      <c r="G52" s="83"/>
      <c r="H52" s="83">
        <f>+H53+H73+H84</f>
        <v>14392197.1</v>
      </c>
      <c r="I52" s="83"/>
      <c r="J52" s="9">
        <f t="shared" si="2"/>
        <v>14392197.1</v>
      </c>
      <c r="K52" s="75">
        <f>+K53+K73+K84</f>
        <v>3218831</v>
      </c>
      <c r="L52" s="56">
        <f>K52/H52</f>
        <v>0.22365111995304734</v>
      </c>
      <c r="M52" s="83"/>
      <c r="N52" s="125">
        <f t="shared" si="1"/>
        <v>14392197.1</v>
      </c>
    </row>
    <row r="53" spans="1:14" s="39" customFormat="1" ht="4.5" customHeight="1" hidden="1">
      <c r="A53" s="36" t="s">
        <v>17</v>
      </c>
      <c r="B53" s="83">
        <v>902</v>
      </c>
      <c r="C53" s="83" t="s">
        <v>9</v>
      </c>
      <c r="D53" s="83" t="s">
        <v>13</v>
      </c>
      <c r="E53" s="83" t="s">
        <v>15</v>
      </c>
      <c r="F53" s="83" t="s">
        <v>11</v>
      </c>
      <c r="G53" s="83"/>
      <c r="H53" s="83">
        <v>14392000</v>
      </c>
      <c r="I53" s="83"/>
      <c r="J53" s="9">
        <f t="shared" si="2"/>
        <v>14392000</v>
      </c>
      <c r="K53" s="58">
        <v>3218831</v>
      </c>
      <c r="L53" s="56">
        <f>K53/H53</f>
        <v>0.22365418287937744</v>
      </c>
      <c r="M53" s="83"/>
      <c r="N53" s="125">
        <f t="shared" si="1"/>
        <v>14392000</v>
      </c>
    </row>
    <row r="54" spans="1:14" s="39" customFormat="1" ht="92.25" customHeight="1">
      <c r="A54" s="35" t="s">
        <v>104</v>
      </c>
      <c r="B54" s="83"/>
      <c r="C54" s="83"/>
      <c r="D54" s="83"/>
      <c r="E54" s="83"/>
      <c r="F54" s="147" t="s">
        <v>105</v>
      </c>
      <c r="G54" s="148"/>
      <c r="H54" s="83">
        <f>H55</f>
        <v>105.7</v>
      </c>
      <c r="I54" s="83">
        <f>I56+I57</f>
        <v>7.9</v>
      </c>
      <c r="J54" s="9">
        <f t="shared" si="2"/>
        <v>113.60000000000001</v>
      </c>
      <c r="K54" s="58"/>
      <c r="L54" s="56" t="s">
        <v>63</v>
      </c>
      <c r="M54" s="83"/>
      <c r="N54" s="125">
        <f t="shared" si="1"/>
        <v>105.7</v>
      </c>
    </row>
    <row r="55" spans="1:14" s="39" customFormat="1" ht="33.75" customHeight="1">
      <c r="A55" s="36" t="s">
        <v>106</v>
      </c>
      <c r="B55" s="83"/>
      <c r="C55" s="83"/>
      <c r="D55" s="83"/>
      <c r="E55" s="83"/>
      <c r="F55" s="147" t="s">
        <v>107</v>
      </c>
      <c r="G55" s="148"/>
      <c r="H55" s="83">
        <f>H56+H57</f>
        <v>105.7</v>
      </c>
      <c r="I55" s="83"/>
      <c r="J55" s="9">
        <f t="shared" si="2"/>
        <v>105.7</v>
      </c>
      <c r="K55" s="58"/>
      <c r="L55" s="56" t="s">
        <v>64</v>
      </c>
      <c r="M55" s="83"/>
      <c r="N55" s="125">
        <f t="shared" si="1"/>
        <v>105.7</v>
      </c>
    </row>
    <row r="56" spans="1:14" s="39" customFormat="1" ht="30.75" customHeight="1">
      <c r="A56" s="87" t="s">
        <v>108</v>
      </c>
      <c r="B56" s="83"/>
      <c r="C56" s="83"/>
      <c r="D56" s="83"/>
      <c r="E56" s="83"/>
      <c r="F56" s="147" t="s">
        <v>91</v>
      </c>
      <c r="G56" s="148"/>
      <c r="H56" s="83">
        <v>81</v>
      </c>
      <c r="I56" s="83" t="s">
        <v>144</v>
      </c>
      <c r="J56" s="9">
        <f t="shared" si="2"/>
        <v>72.6</v>
      </c>
      <c r="K56" s="58"/>
      <c r="L56" s="56" t="s">
        <v>65</v>
      </c>
      <c r="M56" s="83"/>
      <c r="N56" s="125">
        <f t="shared" si="1"/>
        <v>81</v>
      </c>
    </row>
    <row r="57" spans="1:14" s="39" customFormat="1" ht="63" customHeight="1">
      <c r="A57" s="89" t="s">
        <v>145</v>
      </c>
      <c r="B57" s="100"/>
      <c r="C57" s="83"/>
      <c r="D57" s="83"/>
      <c r="E57" s="83"/>
      <c r="F57" s="99"/>
      <c r="G57" s="100" t="s">
        <v>135</v>
      </c>
      <c r="H57" s="83">
        <v>24.7</v>
      </c>
      <c r="I57" s="83" t="s">
        <v>153</v>
      </c>
      <c r="J57" s="9">
        <f t="shared" si="2"/>
        <v>41</v>
      </c>
      <c r="K57" s="58"/>
      <c r="L57" s="56"/>
      <c r="M57" s="83"/>
      <c r="N57" s="125">
        <f t="shared" si="1"/>
        <v>24.7</v>
      </c>
    </row>
    <row r="58" spans="1:14" s="39" customFormat="1" ht="40.5" customHeight="1" hidden="1">
      <c r="A58" s="88" t="s">
        <v>111</v>
      </c>
      <c r="B58" s="83"/>
      <c r="C58" s="83"/>
      <c r="D58" s="83"/>
      <c r="E58" s="83"/>
      <c r="F58" s="99"/>
      <c r="G58" s="100" t="s">
        <v>112</v>
      </c>
      <c r="H58" s="83">
        <f>H59</f>
        <v>4.7</v>
      </c>
      <c r="I58" s="83" t="str">
        <f>I60</f>
        <v>-8,1</v>
      </c>
      <c r="J58" s="9">
        <f t="shared" si="2"/>
        <v>-3.3999999999999995</v>
      </c>
      <c r="K58" s="58"/>
      <c r="L58" s="56"/>
      <c r="M58" s="83"/>
      <c r="N58" s="125">
        <f>H58+M58</f>
        <v>4.7</v>
      </c>
    </row>
    <row r="59" spans="1:14" s="39" customFormat="1" ht="53.25" customHeight="1" hidden="1">
      <c r="A59" s="36" t="s">
        <v>113</v>
      </c>
      <c r="B59" s="83"/>
      <c r="C59" s="83"/>
      <c r="D59" s="83"/>
      <c r="E59" s="83"/>
      <c r="F59" s="99"/>
      <c r="G59" s="100" t="s">
        <v>114</v>
      </c>
      <c r="H59" s="83">
        <f>H60</f>
        <v>4.7</v>
      </c>
      <c r="I59" s="83" t="str">
        <f>I60</f>
        <v>-8,1</v>
      </c>
      <c r="J59" s="9">
        <f t="shared" si="2"/>
        <v>-3.3999999999999995</v>
      </c>
      <c r="K59" s="58"/>
      <c r="L59" s="56"/>
      <c r="M59" s="83"/>
      <c r="N59" s="125">
        <f t="shared" si="1"/>
        <v>4.7</v>
      </c>
    </row>
    <row r="60" spans="1:14" s="39" customFormat="1" ht="52.5" customHeight="1" hidden="1">
      <c r="A60" s="36" t="s">
        <v>115</v>
      </c>
      <c r="B60" s="83"/>
      <c r="C60" s="83"/>
      <c r="D60" s="83"/>
      <c r="E60" s="83"/>
      <c r="F60" s="99"/>
      <c r="G60" s="100" t="s">
        <v>92</v>
      </c>
      <c r="H60" s="83">
        <v>4.7</v>
      </c>
      <c r="I60" s="83" t="s">
        <v>154</v>
      </c>
      <c r="J60" s="9">
        <f t="shared" si="2"/>
        <v>-3.3999999999999995</v>
      </c>
      <c r="K60" s="58"/>
      <c r="L60" s="56"/>
      <c r="M60" s="83"/>
      <c r="N60" s="125">
        <f t="shared" si="1"/>
        <v>4.7</v>
      </c>
    </row>
    <row r="61" spans="1:14" s="37" customFormat="1" ht="0.75" customHeight="1">
      <c r="A61" s="65" t="s">
        <v>94</v>
      </c>
      <c r="B61" s="104" t="s">
        <v>30</v>
      </c>
      <c r="C61" s="104" t="s">
        <v>12</v>
      </c>
      <c r="D61" s="94" t="s">
        <v>20</v>
      </c>
      <c r="E61" s="105" t="s">
        <v>116</v>
      </c>
      <c r="F61" s="151"/>
      <c r="G61" s="152"/>
      <c r="H61" s="11">
        <f>H62</f>
        <v>0</v>
      </c>
      <c r="I61" s="94" t="s">
        <v>156</v>
      </c>
      <c r="J61" s="8">
        <f t="shared" si="2"/>
        <v>381.8</v>
      </c>
      <c r="K61" s="76"/>
      <c r="L61" s="54" t="s">
        <v>66</v>
      </c>
      <c r="M61" s="84">
        <f>M62</f>
        <v>15</v>
      </c>
      <c r="N61" s="125">
        <f t="shared" si="1"/>
        <v>15</v>
      </c>
    </row>
    <row r="62" spans="1:14" s="39" customFormat="1" ht="39.75" customHeight="1" hidden="1">
      <c r="A62" s="36" t="s">
        <v>111</v>
      </c>
      <c r="B62" s="106"/>
      <c r="C62" s="106"/>
      <c r="D62" s="93"/>
      <c r="E62" s="93"/>
      <c r="F62" s="93"/>
      <c r="G62" s="93" t="s">
        <v>112</v>
      </c>
      <c r="H62" s="10"/>
      <c r="I62" s="93" t="s">
        <v>155</v>
      </c>
      <c r="J62" s="9">
        <f t="shared" si="2"/>
        <v>381.8</v>
      </c>
      <c r="K62" s="17"/>
      <c r="L62" s="53" t="s">
        <v>67</v>
      </c>
      <c r="M62" s="83">
        <f>M63</f>
        <v>15</v>
      </c>
      <c r="N62" s="125">
        <f t="shared" si="1"/>
        <v>15</v>
      </c>
    </row>
    <row r="63" spans="1:14" s="39" customFormat="1" ht="52.5" customHeight="1" hidden="1">
      <c r="A63" s="36" t="s">
        <v>113</v>
      </c>
      <c r="B63" s="106"/>
      <c r="C63" s="106"/>
      <c r="D63" s="93"/>
      <c r="E63" s="93"/>
      <c r="F63" s="153" t="s">
        <v>114</v>
      </c>
      <c r="G63" s="154"/>
      <c r="H63" s="10"/>
      <c r="I63" s="93" t="s">
        <v>155</v>
      </c>
      <c r="J63" s="9">
        <f t="shared" si="2"/>
        <v>381.8</v>
      </c>
      <c r="K63" s="17"/>
      <c r="L63" s="53" t="s">
        <v>68</v>
      </c>
      <c r="M63" s="83">
        <f>M64</f>
        <v>15</v>
      </c>
      <c r="N63" s="125">
        <f>H63+M63</f>
        <v>15</v>
      </c>
    </row>
    <row r="64" spans="1:14" s="39" customFormat="1" ht="59.25" customHeight="1" hidden="1">
      <c r="A64" s="36" t="s">
        <v>115</v>
      </c>
      <c r="B64" s="106"/>
      <c r="C64" s="106"/>
      <c r="D64" s="93"/>
      <c r="E64" s="93"/>
      <c r="F64" s="107"/>
      <c r="G64" s="108" t="s">
        <v>92</v>
      </c>
      <c r="H64" s="10"/>
      <c r="I64" s="93" t="s">
        <v>155</v>
      </c>
      <c r="J64" s="9">
        <f t="shared" si="2"/>
        <v>381.8</v>
      </c>
      <c r="K64" s="17"/>
      <c r="L64" s="53"/>
      <c r="M64" s="83">
        <v>15</v>
      </c>
      <c r="N64" s="125">
        <f t="shared" si="1"/>
        <v>15</v>
      </c>
    </row>
    <row r="65" spans="1:14" s="37" customFormat="1" ht="27" customHeight="1" hidden="1">
      <c r="A65" s="15" t="s">
        <v>98</v>
      </c>
      <c r="B65" s="104" t="s">
        <v>30</v>
      </c>
      <c r="C65" s="104" t="s">
        <v>13</v>
      </c>
      <c r="D65" s="94" t="s">
        <v>20</v>
      </c>
      <c r="E65" s="105" t="s">
        <v>103</v>
      </c>
      <c r="F65" s="151"/>
      <c r="G65" s="152"/>
      <c r="H65" s="11"/>
      <c r="I65" s="94"/>
      <c r="J65" s="9">
        <f t="shared" si="2"/>
        <v>0</v>
      </c>
      <c r="K65" s="76"/>
      <c r="L65" s="54"/>
      <c r="M65" s="84"/>
      <c r="N65" s="125">
        <f t="shared" si="1"/>
        <v>0</v>
      </c>
    </row>
    <row r="66" spans="1:14" s="39" customFormat="1" ht="29.25" customHeight="1" hidden="1">
      <c r="A66" s="16" t="s">
        <v>97</v>
      </c>
      <c r="B66" s="106"/>
      <c r="C66" s="106"/>
      <c r="D66" s="93"/>
      <c r="E66" s="93"/>
      <c r="F66" s="153" t="s">
        <v>92</v>
      </c>
      <c r="G66" s="154"/>
      <c r="H66" s="10"/>
      <c r="I66" s="93"/>
      <c r="J66" s="9">
        <f t="shared" si="2"/>
        <v>0</v>
      </c>
      <c r="K66" s="17"/>
      <c r="L66" s="53"/>
      <c r="M66" s="83"/>
      <c r="N66" s="125">
        <f t="shared" si="1"/>
        <v>0</v>
      </c>
    </row>
    <row r="67" spans="1:14" s="37" customFormat="1" ht="28.5">
      <c r="A67" s="172" t="s">
        <v>128</v>
      </c>
      <c r="B67" s="173" t="s">
        <v>30</v>
      </c>
      <c r="C67" s="173" t="s">
        <v>18</v>
      </c>
      <c r="D67" s="174" t="s">
        <v>18</v>
      </c>
      <c r="E67" s="165" t="s">
        <v>117</v>
      </c>
      <c r="F67" s="175"/>
      <c r="G67" s="176"/>
      <c r="H67" s="177">
        <f>H68</f>
        <v>259.5</v>
      </c>
      <c r="I67" s="174">
        <f>I68</f>
        <v>0.09999999999999432</v>
      </c>
      <c r="J67" s="178">
        <f t="shared" si="2"/>
        <v>259.6</v>
      </c>
      <c r="K67" s="179"/>
      <c r="L67" s="169" t="s">
        <v>69</v>
      </c>
      <c r="M67" s="159"/>
      <c r="N67" s="165">
        <v>264.3</v>
      </c>
    </row>
    <row r="68" spans="1:14" s="39" customFormat="1" ht="87.75" customHeight="1">
      <c r="A68" s="35" t="s">
        <v>104</v>
      </c>
      <c r="B68" s="106"/>
      <c r="C68" s="106"/>
      <c r="D68" s="93"/>
      <c r="E68" s="93"/>
      <c r="F68" s="93"/>
      <c r="G68" s="93" t="s">
        <v>105</v>
      </c>
      <c r="H68" s="10">
        <v>259.5</v>
      </c>
      <c r="I68" s="93">
        <f>I69+I71+I72</f>
        <v>0.09999999999999432</v>
      </c>
      <c r="J68" s="9">
        <f t="shared" si="2"/>
        <v>259.6</v>
      </c>
      <c r="K68" s="17"/>
      <c r="L68" s="53" t="s">
        <v>70</v>
      </c>
      <c r="M68" s="83"/>
      <c r="N68" s="125">
        <v>264.3</v>
      </c>
    </row>
    <row r="69" spans="1:14" s="39" customFormat="1" ht="34.5" customHeight="1" hidden="1">
      <c r="A69" s="36" t="s">
        <v>106</v>
      </c>
      <c r="B69" s="106"/>
      <c r="C69" s="106"/>
      <c r="D69" s="93"/>
      <c r="E69" s="93"/>
      <c r="F69" s="93"/>
      <c r="G69" s="93" t="s">
        <v>107</v>
      </c>
      <c r="H69" s="10"/>
      <c r="I69" s="93" t="s">
        <v>157</v>
      </c>
      <c r="J69" s="9">
        <f t="shared" si="2"/>
        <v>-107.7</v>
      </c>
      <c r="K69" s="17"/>
      <c r="L69" s="53" t="s">
        <v>71</v>
      </c>
      <c r="M69" s="83"/>
      <c r="N69" s="125">
        <f t="shared" si="1"/>
        <v>0</v>
      </c>
    </row>
    <row r="70" spans="1:14" s="39" customFormat="1" ht="24.75" customHeight="1" hidden="1">
      <c r="A70" s="36" t="s">
        <v>108</v>
      </c>
      <c r="B70" s="106"/>
      <c r="C70" s="106"/>
      <c r="D70" s="93"/>
      <c r="E70" s="93"/>
      <c r="F70" s="93"/>
      <c r="G70" s="93" t="s">
        <v>91</v>
      </c>
      <c r="H70" s="10"/>
      <c r="I70" s="93" t="s">
        <v>157</v>
      </c>
      <c r="J70" s="9">
        <f t="shared" si="2"/>
        <v>-107.7</v>
      </c>
      <c r="K70" s="17"/>
      <c r="L70" s="53"/>
      <c r="M70" s="83"/>
      <c r="N70" s="125">
        <f t="shared" si="1"/>
        <v>0</v>
      </c>
    </row>
    <row r="71" spans="1:14" s="39" customFormat="1" ht="34.5" customHeight="1">
      <c r="A71" s="92" t="s">
        <v>148</v>
      </c>
      <c r="B71" s="106"/>
      <c r="C71" s="106"/>
      <c r="D71" s="93"/>
      <c r="E71" s="93"/>
      <c r="F71" s="93"/>
      <c r="G71" s="93" t="s">
        <v>149</v>
      </c>
      <c r="H71" s="10">
        <v>199.3</v>
      </c>
      <c r="I71" s="93" t="s">
        <v>158</v>
      </c>
      <c r="J71" s="9">
        <f t="shared" si="2"/>
        <v>282.1</v>
      </c>
      <c r="K71" s="17"/>
      <c r="L71" s="53"/>
      <c r="M71" s="83"/>
      <c r="N71" s="125">
        <f t="shared" si="1"/>
        <v>199.3</v>
      </c>
    </row>
    <row r="72" spans="1:14" s="39" customFormat="1" ht="69" customHeight="1">
      <c r="A72" s="89" t="s">
        <v>145</v>
      </c>
      <c r="B72" s="106"/>
      <c r="C72" s="106"/>
      <c r="D72" s="93"/>
      <c r="E72" s="93"/>
      <c r="F72" s="93"/>
      <c r="G72" s="93" t="s">
        <v>146</v>
      </c>
      <c r="H72" s="10">
        <v>60.2</v>
      </c>
      <c r="I72" s="93" t="s">
        <v>159</v>
      </c>
      <c r="J72" s="9">
        <f t="shared" si="2"/>
        <v>85.2</v>
      </c>
      <c r="K72" s="17"/>
      <c r="L72" s="53"/>
      <c r="M72" s="83">
        <v>4.8</v>
      </c>
      <c r="N72" s="125">
        <f t="shared" si="1"/>
        <v>65</v>
      </c>
    </row>
    <row r="73" spans="1:14" s="37" customFormat="1" ht="32.25" customHeight="1">
      <c r="A73" s="158" t="s">
        <v>173</v>
      </c>
      <c r="B73" s="159" t="s">
        <v>30</v>
      </c>
      <c r="C73" s="180">
        <v>10</v>
      </c>
      <c r="D73" s="171" t="s">
        <v>9</v>
      </c>
      <c r="E73" s="171" t="s">
        <v>175</v>
      </c>
      <c r="F73" s="159" t="s">
        <v>95</v>
      </c>
      <c r="G73" s="159"/>
      <c r="H73" s="177">
        <v>197.1</v>
      </c>
      <c r="I73" s="159"/>
      <c r="J73" s="161">
        <f t="shared" si="2"/>
        <v>197.1</v>
      </c>
      <c r="K73" s="168"/>
      <c r="L73" s="169" t="s">
        <v>75</v>
      </c>
      <c r="M73" s="159"/>
      <c r="N73" s="165">
        <f>H73+M73</f>
        <v>197.1</v>
      </c>
    </row>
    <row r="74" spans="1:14" s="39" customFormat="1" ht="18" customHeight="1">
      <c r="A74" s="36" t="s">
        <v>176</v>
      </c>
      <c r="B74" s="100"/>
      <c r="C74" s="83"/>
      <c r="D74" s="83"/>
      <c r="E74" s="83"/>
      <c r="F74" s="83"/>
      <c r="G74" s="128">
        <v>312</v>
      </c>
      <c r="H74" s="109">
        <v>197.1</v>
      </c>
      <c r="I74" s="83"/>
      <c r="J74" s="9">
        <f t="shared" si="2"/>
        <v>197.1</v>
      </c>
      <c r="K74" s="58">
        <v>-53.5</v>
      </c>
      <c r="L74" s="56" t="s">
        <v>72</v>
      </c>
      <c r="M74" s="83"/>
      <c r="N74" s="125">
        <f t="shared" si="1"/>
        <v>197.1</v>
      </c>
    </row>
    <row r="75" spans="1:14" s="39" customFormat="1" ht="0.75" customHeight="1">
      <c r="A75" s="36" t="s">
        <v>120</v>
      </c>
      <c r="B75" s="83"/>
      <c r="C75" s="83"/>
      <c r="D75" s="83"/>
      <c r="E75" s="83"/>
      <c r="F75" s="83"/>
      <c r="G75" s="83" t="s">
        <v>95</v>
      </c>
      <c r="H75" s="109">
        <v>555</v>
      </c>
      <c r="I75" s="83"/>
      <c r="J75" s="9">
        <f t="shared" si="2"/>
        <v>555</v>
      </c>
      <c r="K75" s="58">
        <v>-18.2</v>
      </c>
      <c r="L75" s="56" t="s">
        <v>73</v>
      </c>
      <c r="M75" s="83"/>
      <c r="N75" s="125">
        <f t="shared" si="1"/>
        <v>555</v>
      </c>
    </row>
    <row r="76" spans="1:14" s="39" customFormat="1" ht="19.5" customHeight="1" hidden="1">
      <c r="A76" s="36" t="s">
        <v>31</v>
      </c>
      <c r="B76" s="83"/>
      <c r="C76" s="83"/>
      <c r="D76" s="83"/>
      <c r="E76" s="83"/>
      <c r="F76" s="83"/>
      <c r="G76" s="83" t="s">
        <v>38</v>
      </c>
      <c r="H76" s="109"/>
      <c r="I76" s="83"/>
      <c r="J76" s="9">
        <f t="shared" si="2"/>
        <v>0</v>
      </c>
      <c r="K76" s="77"/>
      <c r="L76" s="62"/>
      <c r="M76" s="83"/>
      <c r="N76" s="125">
        <f t="shared" si="1"/>
        <v>0</v>
      </c>
    </row>
    <row r="77" spans="1:14" ht="22.5" customHeight="1" hidden="1">
      <c r="A77" s="40" t="s">
        <v>32</v>
      </c>
      <c r="B77" s="86"/>
      <c r="C77" s="86"/>
      <c r="D77" s="86"/>
      <c r="E77" s="86"/>
      <c r="F77" s="86"/>
      <c r="G77" s="86">
        <v>290</v>
      </c>
      <c r="H77" s="109"/>
      <c r="I77" s="86"/>
      <c r="J77" s="9">
        <f t="shared" si="2"/>
        <v>0</v>
      </c>
      <c r="K77" s="78"/>
      <c r="L77" s="59" t="s">
        <v>74</v>
      </c>
      <c r="M77" s="125"/>
      <c r="N77" s="125">
        <f t="shared" si="1"/>
        <v>0</v>
      </c>
    </row>
    <row r="78" spans="1:14" s="37" customFormat="1" ht="30.75" customHeight="1">
      <c r="A78" s="158" t="s">
        <v>177</v>
      </c>
      <c r="B78" s="159" t="s">
        <v>30</v>
      </c>
      <c r="C78" s="171">
        <v>14</v>
      </c>
      <c r="D78" s="171" t="s">
        <v>12</v>
      </c>
      <c r="E78" s="171" t="s">
        <v>174</v>
      </c>
      <c r="F78" s="159" t="s">
        <v>95</v>
      </c>
      <c r="G78" s="159"/>
      <c r="H78" s="161">
        <v>1</v>
      </c>
      <c r="I78" s="159"/>
      <c r="J78" s="161">
        <f t="shared" si="2"/>
        <v>1</v>
      </c>
      <c r="K78" s="168"/>
      <c r="L78" s="169" t="s">
        <v>76</v>
      </c>
      <c r="M78" s="159"/>
      <c r="N78" s="165">
        <f t="shared" si="1"/>
        <v>1</v>
      </c>
    </row>
    <row r="79" spans="1:14" s="39" customFormat="1" ht="34.5" customHeight="1">
      <c r="A79" s="36" t="s">
        <v>178</v>
      </c>
      <c r="B79" s="83"/>
      <c r="C79" s="83"/>
      <c r="D79" s="83"/>
      <c r="E79" s="83"/>
      <c r="F79" s="83"/>
      <c r="G79" s="128">
        <v>540</v>
      </c>
      <c r="H79" s="9">
        <v>1</v>
      </c>
      <c r="I79" s="83"/>
      <c r="J79" s="9">
        <f t="shared" si="2"/>
        <v>1</v>
      </c>
      <c r="K79" s="58"/>
      <c r="L79" s="56" t="s">
        <v>77</v>
      </c>
      <c r="M79" s="83"/>
      <c r="N79" s="125">
        <f t="shared" si="1"/>
        <v>1</v>
      </c>
    </row>
    <row r="80" spans="1:14" s="39" customFormat="1" ht="60" customHeight="1" hidden="1">
      <c r="A80" s="36" t="s">
        <v>120</v>
      </c>
      <c r="B80" s="83"/>
      <c r="C80" s="83"/>
      <c r="D80" s="83"/>
      <c r="E80" s="83"/>
      <c r="F80" s="83"/>
      <c r="G80" s="83" t="s">
        <v>95</v>
      </c>
      <c r="H80" s="9">
        <v>176.6</v>
      </c>
      <c r="I80" s="83"/>
      <c r="J80" s="9">
        <f t="shared" si="2"/>
        <v>176.6</v>
      </c>
      <c r="K80" s="58"/>
      <c r="L80" s="56" t="s">
        <v>78</v>
      </c>
      <c r="M80" s="83"/>
      <c r="N80" s="125">
        <f t="shared" si="1"/>
        <v>176.6</v>
      </c>
    </row>
    <row r="81" spans="1:12" s="37" customFormat="1" ht="27.75" customHeight="1" hidden="1">
      <c r="A81" s="64" t="s">
        <v>24</v>
      </c>
      <c r="B81" s="84" t="s">
        <v>30</v>
      </c>
      <c r="C81" s="84" t="s">
        <v>22</v>
      </c>
      <c r="D81" s="81" t="s">
        <v>9</v>
      </c>
      <c r="E81" s="84" t="s">
        <v>121</v>
      </c>
      <c r="F81" s="110" t="s">
        <v>95</v>
      </c>
      <c r="G81" s="8"/>
      <c r="H81" s="111">
        <f>H82+H83+H84</f>
        <v>0</v>
      </c>
      <c r="I81" s="8"/>
      <c r="J81" s="9">
        <f t="shared" si="2"/>
        <v>0</v>
      </c>
      <c r="K81" s="79"/>
      <c r="L81" s="55" t="s">
        <v>79</v>
      </c>
    </row>
    <row r="82" spans="1:12" s="39" customFormat="1" ht="35.25" customHeight="1" hidden="1">
      <c r="A82" s="36" t="s">
        <v>118</v>
      </c>
      <c r="B82" s="83"/>
      <c r="C82" s="83"/>
      <c r="D82" s="83"/>
      <c r="E82" s="83"/>
      <c r="F82" s="9"/>
      <c r="G82" s="9" t="s">
        <v>119</v>
      </c>
      <c r="H82" s="86"/>
      <c r="I82" s="9"/>
      <c r="J82" s="9">
        <f t="shared" si="2"/>
        <v>0</v>
      </c>
      <c r="K82" s="80"/>
      <c r="L82" s="56" t="s">
        <v>80</v>
      </c>
    </row>
    <row r="83" spans="1:12" s="39" customFormat="1" ht="45.75" customHeight="1" hidden="1">
      <c r="A83" s="36" t="s">
        <v>120</v>
      </c>
      <c r="B83" s="83"/>
      <c r="C83" s="83"/>
      <c r="D83" s="83"/>
      <c r="E83" s="83"/>
      <c r="F83" s="9"/>
      <c r="G83" s="9" t="s">
        <v>95</v>
      </c>
      <c r="H83" s="86"/>
      <c r="I83" s="9"/>
      <c r="J83" s="9">
        <f t="shared" si="2"/>
        <v>0</v>
      </c>
      <c r="K83" s="80"/>
      <c r="L83" s="56" t="s">
        <v>81</v>
      </c>
    </row>
    <row r="84" spans="1:12" s="39" customFormat="1" ht="1.5" customHeight="1" hidden="1">
      <c r="A84" s="36" t="s">
        <v>32</v>
      </c>
      <c r="B84" s="83"/>
      <c r="C84" s="83"/>
      <c r="D84" s="83"/>
      <c r="E84" s="83"/>
      <c r="F84" s="83"/>
      <c r="G84" s="83" t="s">
        <v>39</v>
      </c>
      <c r="H84" s="9"/>
      <c r="I84" s="83"/>
      <c r="J84" s="9">
        <f t="shared" si="2"/>
        <v>0</v>
      </c>
      <c r="K84" s="58"/>
      <c r="L84" s="56" t="s">
        <v>82</v>
      </c>
    </row>
    <row r="85" spans="1:12" s="37" customFormat="1" ht="15.75" hidden="1">
      <c r="A85" s="42" t="s">
        <v>34</v>
      </c>
      <c r="B85" s="84" t="s">
        <v>30</v>
      </c>
      <c r="C85" s="84" t="s">
        <v>20</v>
      </c>
      <c r="D85" s="84" t="s">
        <v>9</v>
      </c>
      <c r="E85" s="84" t="s">
        <v>28</v>
      </c>
      <c r="F85" s="84" t="s">
        <v>21</v>
      </c>
      <c r="G85" s="84"/>
      <c r="H85" s="8"/>
      <c r="I85" s="84"/>
      <c r="J85" s="9">
        <f t="shared" si="2"/>
        <v>0</v>
      </c>
      <c r="K85" s="74"/>
      <c r="L85" s="55" t="s">
        <v>83</v>
      </c>
    </row>
    <row r="86" spans="1:12" ht="15" hidden="1">
      <c r="A86" s="36" t="s">
        <v>35</v>
      </c>
      <c r="B86" s="106"/>
      <c r="C86" s="106"/>
      <c r="D86" s="93"/>
      <c r="E86" s="93"/>
      <c r="F86" s="93"/>
      <c r="G86" s="93" t="s">
        <v>40</v>
      </c>
      <c r="H86" s="10"/>
      <c r="I86" s="93"/>
      <c r="J86" s="9">
        <f t="shared" si="2"/>
        <v>0</v>
      </c>
      <c r="K86" s="73"/>
      <c r="L86" s="53" t="s">
        <v>84</v>
      </c>
    </row>
    <row r="87" spans="1:12" ht="15" hidden="1">
      <c r="A87" s="36" t="s">
        <v>31</v>
      </c>
      <c r="B87" s="83"/>
      <c r="C87" s="83"/>
      <c r="D87" s="83"/>
      <c r="E87" s="83"/>
      <c r="F87" s="83"/>
      <c r="G87" s="83" t="s">
        <v>38</v>
      </c>
      <c r="H87" s="9"/>
      <c r="I87" s="83"/>
      <c r="J87" s="9">
        <f t="shared" si="2"/>
        <v>0</v>
      </c>
      <c r="K87" s="71"/>
      <c r="L87" s="53" t="s">
        <v>85</v>
      </c>
    </row>
    <row r="88" spans="1:12" ht="15" hidden="1">
      <c r="A88" s="36" t="s">
        <v>36</v>
      </c>
      <c r="B88" s="83"/>
      <c r="C88" s="83"/>
      <c r="D88" s="83"/>
      <c r="E88" s="83"/>
      <c r="F88" s="83"/>
      <c r="G88" s="83" t="s">
        <v>41</v>
      </c>
      <c r="H88" s="9"/>
      <c r="I88" s="83"/>
      <c r="J88" s="9">
        <f t="shared" si="2"/>
        <v>0</v>
      </c>
      <c r="K88" s="71"/>
      <c r="L88" s="53" t="s">
        <v>86</v>
      </c>
    </row>
    <row r="89" spans="1:12" ht="33" customHeight="1" hidden="1">
      <c r="A89" s="64" t="s">
        <v>24</v>
      </c>
      <c r="B89" s="84" t="s">
        <v>30</v>
      </c>
      <c r="C89" s="84" t="s">
        <v>22</v>
      </c>
      <c r="D89" s="84" t="s">
        <v>9</v>
      </c>
      <c r="E89" s="84" t="s">
        <v>160</v>
      </c>
      <c r="F89" s="84"/>
      <c r="G89" s="84"/>
      <c r="H89" s="8"/>
      <c r="I89" s="84" t="str">
        <f>I90</f>
        <v>+458,8</v>
      </c>
      <c r="J89" s="8">
        <f t="shared" si="2"/>
        <v>458.8</v>
      </c>
      <c r="K89" s="71"/>
      <c r="L89" s="53" t="s">
        <v>87</v>
      </c>
    </row>
    <row r="90" spans="1:12" ht="30" customHeight="1" hidden="1">
      <c r="A90" s="36" t="s">
        <v>118</v>
      </c>
      <c r="B90" s="83"/>
      <c r="C90" s="83"/>
      <c r="D90" s="83"/>
      <c r="E90" s="83"/>
      <c r="F90" s="83"/>
      <c r="G90" s="83" t="s">
        <v>119</v>
      </c>
      <c r="H90" s="9"/>
      <c r="I90" s="83" t="s">
        <v>161</v>
      </c>
      <c r="J90" s="9">
        <f t="shared" si="2"/>
        <v>458.8</v>
      </c>
      <c r="K90" s="73"/>
      <c r="L90" s="53" t="s">
        <v>88</v>
      </c>
    </row>
    <row r="91" spans="1:12" ht="64.5" customHeight="1" hidden="1">
      <c r="A91" s="36" t="s">
        <v>120</v>
      </c>
      <c r="B91" s="83"/>
      <c r="C91" s="83"/>
      <c r="D91" s="83"/>
      <c r="E91" s="83"/>
      <c r="F91" s="83"/>
      <c r="G91" s="83" t="s">
        <v>95</v>
      </c>
      <c r="H91" s="9"/>
      <c r="I91" s="83" t="s">
        <v>161</v>
      </c>
      <c r="J91" s="9">
        <f t="shared" si="2"/>
        <v>458.8</v>
      </c>
      <c r="K91" s="71"/>
      <c r="L91" s="53" t="s">
        <v>89</v>
      </c>
    </row>
    <row r="92" spans="1:12" ht="36.75" customHeight="1" hidden="1">
      <c r="A92" s="65" t="s">
        <v>129</v>
      </c>
      <c r="B92" s="84" t="s">
        <v>30</v>
      </c>
      <c r="C92" s="84" t="s">
        <v>23</v>
      </c>
      <c r="D92" s="84" t="s">
        <v>9</v>
      </c>
      <c r="E92" s="84" t="s">
        <v>122</v>
      </c>
      <c r="F92" s="83"/>
      <c r="G92" s="83"/>
      <c r="H92" s="8">
        <f>H93</f>
        <v>0</v>
      </c>
      <c r="I92" s="84" t="str">
        <f>I93</f>
        <v>-29,0</v>
      </c>
      <c r="J92" s="8">
        <f t="shared" si="2"/>
        <v>-29</v>
      </c>
      <c r="K92" s="71"/>
      <c r="L92" s="53"/>
    </row>
    <row r="93" spans="1:12" ht="29.25" customHeight="1" hidden="1">
      <c r="A93" s="36" t="s">
        <v>123</v>
      </c>
      <c r="B93" s="83"/>
      <c r="C93" s="83"/>
      <c r="D93" s="83"/>
      <c r="E93" s="83"/>
      <c r="F93" s="83"/>
      <c r="G93" s="83" t="s">
        <v>124</v>
      </c>
      <c r="H93" s="9">
        <f>H94</f>
        <v>0</v>
      </c>
      <c r="I93" s="83" t="s">
        <v>162</v>
      </c>
      <c r="J93" s="9">
        <f t="shared" si="2"/>
        <v>-29</v>
      </c>
      <c r="K93" s="71"/>
      <c r="L93" s="53"/>
    </row>
    <row r="94" spans="1:12" ht="34.5" customHeight="1" hidden="1">
      <c r="A94" s="63" t="s">
        <v>126</v>
      </c>
      <c r="B94" s="83"/>
      <c r="C94" s="83"/>
      <c r="D94" s="83"/>
      <c r="E94" s="83"/>
      <c r="F94" s="83"/>
      <c r="G94" s="83" t="s">
        <v>125</v>
      </c>
      <c r="H94" s="9">
        <f>H95</f>
        <v>0</v>
      </c>
      <c r="I94" s="83" t="s">
        <v>162</v>
      </c>
      <c r="J94" s="9">
        <f t="shared" si="2"/>
        <v>-29</v>
      </c>
      <c r="K94" s="71"/>
      <c r="L94" s="53"/>
    </row>
    <row r="95" spans="1:12" s="37" customFormat="1" ht="48" customHeight="1" hidden="1">
      <c r="A95" s="66" t="s">
        <v>127</v>
      </c>
      <c r="B95" s="104"/>
      <c r="C95" s="104"/>
      <c r="D95" s="94"/>
      <c r="E95" s="105"/>
      <c r="F95" s="94" t="s">
        <v>96</v>
      </c>
      <c r="G95" s="93" t="s">
        <v>96</v>
      </c>
      <c r="H95" s="10"/>
      <c r="I95" s="93" t="s">
        <v>162</v>
      </c>
      <c r="J95" s="9">
        <f t="shared" si="2"/>
        <v>-29</v>
      </c>
      <c r="K95" s="76"/>
      <c r="L95" s="54" t="s">
        <v>90</v>
      </c>
    </row>
    <row r="96" ht="0.75" customHeight="1" hidden="1">
      <c r="J96" s="82"/>
    </row>
    <row r="97" ht="15" hidden="1">
      <c r="J97" s="82"/>
    </row>
    <row r="98" ht="15" hidden="1">
      <c r="J98" s="82"/>
    </row>
    <row r="99" ht="15" hidden="1">
      <c r="J99" s="82"/>
    </row>
    <row r="100" ht="15" hidden="1">
      <c r="J100" s="82"/>
    </row>
    <row r="101" spans="4:10" ht="15" hidden="1">
      <c r="D101" s="44"/>
      <c r="J101" s="82"/>
    </row>
    <row r="102" spans="1:12" ht="18" customHeight="1" hidden="1">
      <c r="A102" s="45"/>
      <c r="B102" s="45"/>
      <c r="C102" s="45"/>
      <c r="D102" s="45"/>
      <c r="E102" s="45"/>
      <c r="F102" s="45"/>
      <c r="G102" s="45"/>
      <c r="H102" s="45"/>
      <c r="I102" s="45"/>
      <c r="J102" s="82"/>
      <c r="K102" s="25"/>
      <c r="L102" s="2"/>
    </row>
    <row r="103" spans="1:12" ht="28.5" customHeight="1" hidden="1">
      <c r="A103" s="46"/>
      <c r="B103" s="46"/>
      <c r="C103" s="46"/>
      <c r="D103" s="46"/>
      <c r="E103" s="46"/>
      <c r="F103" s="46"/>
      <c r="G103" s="46"/>
      <c r="H103" s="46"/>
      <c r="I103" s="46"/>
      <c r="J103" s="82"/>
      <c r="L103" s="1"/>
    </row>
    <row r="104" spans="1:12" ht="28.5" customHeight="1" hidden="1">
      <c r="A104" s="46"/>
      <c r="B104" s="46"/>
      <c r="C104" s="46"/>
      <c r="D104" s="46"/>
      <c r="E104" s="46"/>
      <c r="F104" s="46"/>
      <c r="G104" s="46"/>
      <c r="H104" s="46"/>
      <c r="I104" s="46"/>
      <c r="J104" s="82"/>
      <c r="L104" s="1"/>
    </row>
    <row r="105" spans="1:12" ht="28.5" customHeight="1" hidden="1">
      <c r="A105" s="46"/>
      <c r="B105" s="46"/>
      <c r="C105" s="46"/>
      <c r="D105" s="46"/>
      <c r="E105" s="46"/>
      <c r="F105" s="46"/>
      <c r="G105" s="46"/>
      <c r="H105" s="46"/>
      <c r="I105" s="46"/>
      <c r="J105" s="82"/>
      <c r="L105" s="1"/>
    </row>
    <row r="106" spans="1:12" ht="28.5" customHeight="1" hidden="1">
      <c r="A106" s="46"/>
      <c r="B106" s="46"/>
      <c r="C106" s="46"/>
      <c r="D106" s="46"/>
      <c r="E106" s="46"/>
      <c r="F106" s="46"/>
      <c r="G106" s="46"/>
      <c r="H106" s="46"/>
      <c r="I106" s="46"/>
      <c r="J106" s="82"/>
      <c r="L106" s="1"/>
    </row>
    <row r="107" spans="1:12" ht="28.5" customHeight="1" hidden="1">
      <c r="A107" s="46"/>
      <c r="B107" s="46"/>
      <c r="C107" s="46"/>
      <c r="D107" s="46"/>
      <c r="E107" s="46"/>
      <c r="F107" s="46"/>
      <c r="G107" s="46"/>
      <c r="H107" s="46"/>
      <c r="I107" s="46"/>
      <c r="J107" s="82"/>
      <c r="L107" s="1"/>
    </row>
    <row r="108" spans="1:12" ht="28.5" customHeight="1" hidden="1">
      <c r="A108" s="46"/>
      <c r="B108" s="46"/>
      <c r="C108" s="46"/>
      <c r="D108" s="46"/>
      <c r="E108" s="46"/>
      <c r="F108" s="46"/>
      <c r="G108" s="46"/>
      <c r="H108" s="46"/>
      <c r="I108" s="46"/>
      <c r="J108" s="82"/>
      <c r="L108" s="1"/>
    </row>
    <row r="109" spans="1:12" ht="28.5" customHeight="1" hidden="1">
      <c r="A109" s="46"/>
      <c r="B109" s="46"/>
      <c r="C109" s="46"/>
      <c r="D109" s="46"/>
      <c r="E109" s="46"/>
      <c r="F109" s="46"/>
      <c r="G109" s="46"/>
      <c r="H109" s="46"/>
      <c r="I109" s="46"/>
      <c r="J109" s="82"/>
      <c r="L109" s="1"/>
    </row>
    <row r="110" spans="1:12" ht="28.5" customHeight="1" hidden="1">
      <c r="A110" s="46"/>
      <c r="B110" s="46"/>
      <c r="C110" s="46"/>
      <c r="D110" s="46"/>
      <c r="E110" s="46"/>
      <c r="F110" s="46"/>
      <c r="G110" s="46"/>
      <c r="H110" s="46"/>
      <c r="I110" s="46"/>
      <c r="J110" s="82"/>
      <c r="L110" s="1"/>
    </row>
    <row r="111" spans="1:12" ht="4.5" customHeight="1" hidden="1">
      <c r="A111" s="46"/>
      <c r="B111" s="46"/>
      <c r="C111" s="46"/>
      <c r="D111" s="46"/>
      <c r="E111" s="46"/>
      <c r="F111" s="46"/>
      <c r="G111" s="46"/>
      <c r="H111" s="46"/>
      <c r="I111" s="46"/>
      <c r="J111" s="82"/>
      <c r="L111" s="1"/>
    </row>
    <row r="112" spans="1:12" ht="28.5" customHeight="1" hidden="1">
      <c r="A112" s="46"/>
      <c r="B112" s="46"/>
      <c r="C112" s="46"/>
      <c r="D112" s="46"/>
      <c r="E112" s="46"/>
      <c r="F112" s="46"/>
      <c r="G112" s="46"/>
      <c r="H112" s="46"/>
      <c r="I112" s="46"/>
      <c r="J112" s="82"/>
      <c r="L112" s="1"/>
    </row>
    <row r="113" spans="1:12" ht="28.5" customHeight="1" hidden="1">
      <c r="A113" s="46"/>
      <c r="B113" s="46"/>
      <c r="C113" s="46"/>
      <c r="D113" s="46"/>
      <c r="E113" s="46"/>
      <c r="F113" s="46"/>
      <c r="G113" s="46"/>
      <c r="H113" s="46"/>
      <c r="I113" s="46"/>
      <c r="J113" s="82"/>
      <c r="L113" s="1"/>
    </row>
    <row r="114" spans="1:12" ht="28.5" customHeight="1" hidden="1">
      <c r="A114" s="46"/>
      <c r="B114" s="46"/>
      <c r="C114" s="46"/>
      <c r="D114" s="46"/>
      <c r="E114" s="46"/>
      <c r="F114" s="46"/>
      <c r="G114" s="46"/>
      <c r="H114" s="46"/>
      <c r="I114" s="46"/>
      <c r="J114" s="82"/>
      <c r="L114" s="1"/>
    </row>
    <row r="115" spans="1:12" ht="28.5" customHeight="1" hidden="1">
      <c r="A115" s="46"/>
      <c r="B115" s="46"/>
      <c r="C115" s="46"/>
      <c r="D115" s="46"/>
      <c r="E115" s="46"/>
      <c r="F115" s="46"/>
      <c r="G115" s="46"/>
      <c r="H115" s="46"/>
      <c r="I115" s="46"/>
      <c r="J115" s="82"/>
      <c r="L115" s="1"/>
    </row>
    <row r="116" spans="1:12" ht="15.75" hidden="1">
      <c r="A116" s="47"/>
      <c r="B116" s="47"/>
      <c r="C116" s="47"/>
      <c r="D116" s="47"/>
      <c r="E116" s="47"/>
      <c r="F116" s="47"/>
      <c r="G116" s="47"/>
      <c r="H116" s="47"/>
      <c r="I116" s="47"/>
      <c r="J116" s="82"/>
      <c r="K116" s="5"/>
      <c r="L116" s="1"/>
    </row>
    <row r="117" spans="1:12" ht="15.75" hidden="1">
      <c r="A117" s="48"/>
      <c r="B117" s="48"/>
      <c r="C117" s="49"/>
      <c r="D117" s="49"/>
      <c r="E117" s="49"/>
      <c r="F117" s="49"/>
      <c r="G117" s="49"/>
      <c r="H117" s="49"/>
      <c r="I117" s="49"/>
      <c r="J117" s="82"/>
      <c r="K117" s="6"/>
      <c r="L117" s="1"/>
    </row>
    <row r="118" spans="1:12" ht="15.75" hidden="1">
      <c r="A118" s="50"/>
      <c r="B118" s="50"/>
      <c r="C118" s="51"/>
      <c r="D118" s="51"/>
      <c r="E118" s="51"/>
      <c r="F118" s="51"/>
      <c r="G118" s="51"/>
      <c r="H118" s="51"/>
      <c r="I118" s="51"/>
      <c r="J118" s="82"/>
      <c r="K118" s="6"/>
      <c r="L118" s="1"/>
    </row>
    <row r="119" spans="1:12" ht="15.75" hidden="1">
      <c r="A119" s="48"/>
      <c r="B119" s="48"/>
      <c r="J119" s="82"/>
      <c r="K119" s="6"/>
      <c r="L119" s="1"/>
    </row>
    <row r="120" spans="10:12" ht="15.75" hidden="1">
      <c r="J120" s="82"/>
      <c r="K120" s="6"/>
      <c r="L120" s="1"/>
    </row>
    <row r="121" spans="10:12" ht="15.75" hidden="1">
      <c r="J121" s="82"/>
      <c r="K121" s="6"/>
      <c r="L121" s="1"/>
    </row>
    <row r="122" spans="10:12" ht="15.75" hidden="1">
      <c r="J122" s="82"/>
      <c r="K122" s="6"/>
      <c r="L122" s="1"/>
    </row>
    <row r="123" spans="10:12" ht="15.75" hidden="1">
      <c r="J123" s="82"/>
      <c r="K123" s="6"/>
      <c r="L123" s="1"/>
    </row>
    <row r="124" spans="10:12" ht="15.75" hidden="1">
      <c r="J124" s="82"/>
      <c r="K124" s="6"/>
      <c r="L124" s="1"/>
    </row>
    <row r="125" spans="1:12" ht="24.75" customHeight="1" hidden="1">
      <c r="A125" s="116" t="s">
        <v>25</v>
      </c>
      <c r="B125" s="113">
        <v>802</v>
      </c>
      <c r="C125" s="114">
        <v>14</v>
      </c>
      <c r="D125" s="115" t="s">
        <v>12</v>
      </c>
      <c r="E125" s="114"/>
      <c r="F125" s="114"/>
      <c r="G125" s="114"/>
      <c r="H125" s="111"/>
      <c r="J125" s="82"/>
      <c r="K125" s="6"/>
      <c r="L125" s="1"/>
    </row>
    <row r="126" spans="1:12" ht="33" customHeight="1" hidden="1">
      <c r="A126" s="40" t="s">
        <v>166</v>
      </c>
      <c r="B126" s="40"/>
      <c r="C126" s="41"/>
      <c r="D126" s="41"/>
      <c r="E126" s="41"/>
      <c r="F126" s="41"/>
      <c r="G126" s="60">
        <v>540</v>
      </c>
      <c r="H126" s="86"/>
      <c r="J126" s="82"/>
      <c r="K126" s="6"/>
      <c r="L126" s="1"/>
    </row>
    <row r="127" spans="10:12" ht="27" customHeight="1" hidden="1">
      <c r="J127" s="82"/>
      <c r="K127" s="3"/>
      <c r="L127" s="1"/>
    </row>
    <row r="128" ht="15.75">
      <c r="L128" s="1"/>
    </row>
    <row r="129" ht="15.75">
      <c r="L129" s="1"/>
    </row>
    <row r="130" ht="15.75">
      <c r="L130" s="1"/>
    </row>
    <row r="131" ht="15.75">
      <c r="L131" s="1"/>
    </row>
    <row r="132" ht="15.75">
      <c r="L132" s="1"/>
    </row>
    <row r="133" ht="15.75">
      <c r="L133" s="1"/>
    </row>
    <row r="134" ht="15.75">
      <c r="L134" s="1"/>
    </row>
    <row r="135" ht="15">
      <c r="L135" s="2"/>
    </row>
    <row r="136" ht="15">
      <c r="L136" s="2"/>
    </row>
    <row r="137" ht="15">
      <c r="L137" s="2"/>
    </row>
    <row r="138" ht="15">
      <c r="L138" s="2"/>
    </row>
    <row r="139" ht="15">
      <c r="L139" s="2"/>
    </row>
    <row r="140" ht="15">
      <c r="L140" s="2"/>
    </row>
    <row r="141" ht="15">
      <c r="L141" s="2"/>
    </row>
    <row r="142" ht="15">
      <c r="L142" s="2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  <row r="148" ht="15">
      <c r="L148" s="2"/>
    </row>
    <row r="149" ht="15">
      <c r="L149" s="2"/>
    </row>
    <row r="150" ht="15">
      <c r="L150" s="2"/>
    </row>
    <row r="151" ht="15">
      <c r="L151" s="2"/>
    </row>
    <row r="152" ht="15">
      <c r="L152" s="2"/>
    </row>
    <row r="153" ht="15">
      <c r="L153" s="2"/>
    </row>
    <row r="154" ht="15">
      <c r="L154" s="2"/>
    </row>
    <row r="155" ht="15">
      <c r="L155" s="2"/>
    </row>
    <row r="156" ht="15">
      <c r="L156" s="2"/>
    </row>
    <row r="157" ht="15">
      <c r="L157" s="2"/>
    </row>
    <row r="158" ht="15">
      <c r="L158" s="2"/>
    </row>
    <row r="159" ht="15">
      <c r="L159" s="2"/>
    </row>
    <row r="160" ht="15">
      <c r="L160" s="2"/>
    </row>
    <row r="161" ht="15">
      <c r="L161" s="2"/>
    </row>
    <row r="162" ht="15">
      <c r="L162" s="2"/>
    </row>
    <row r="163" ht="15">
      <c r="L163" s="2"/>
    </row>
    <row r="164" ht="15">
      <c r="L164" s="2"/>
    </row>
    <row r="165" ht="15">
      <c r="L165" s="2"/>
    </row>
    <row r="166" ht="15">
      <c r="L166" s="2"/>
    </row>
    <row r="167" ht="15">
      <c r="L167" s="2"/>
    </row>
    <row r="168" ht="15">
      <c r="L168" s="2"/>
    </row>
    <row r="169" ht="15">
      <c r="L169" s="2"/>
    </row>
    <row r="170" ht="15">
      <c r="L170" s="2"/>
    </row>
    <row r="171" ht="15">
      <c r="L171" s="2"/>
    </row>
    <row r="172" ht="15">
      <c r="L172" s="2"/>
    </row>
    <row r="173" ht="15">
      <c r="L173" s="2"/>
    </row>
    <row r="174" ht="15">
      <c r="L174" s="2"/>
    </row>
    <row r="175" ht="15">
      <c r="L175" s="2"/>
    </row>
    <row r="176" ht="15">
      <c r="L176" s="2"/>
    </row>
    <row r="177" ht="15">
      <c r="L177" s="2"/>
    </row>
    <row r="178" ht="15">
      <c r="L178" s="2"/>
    </row>
    <row r="179" ht="15">
      <c r="L179" s="2"/>
    </row>
    <row r="180" ht="15">
      <c r="L180" s="2"/>
    </row>
    <row r="181" ht="15">
      <c r="L181" s="2"/>
    </row>
    <row r="182" ht="15">
      <c r="L182" s="2"/>
    </row>
    <row r="183" ht="15">
      <c r="L183" s="2"/>
    </row>
    <row r="184" ht="15">
      <c r="L184" s="2"/>
    </row>
    <row r="185" ht="15">
      <c r="L185" s="2"/>
    </row>
    <row r="186" ht="15">
      <c r="L186" s="2"/>
    </row>
    <row r="187" ht="15">
      <c r="L187" s="2"/>
    </row>
    <row r="188" ht="15">
      <c r="L188" s="2"/>
    </row>
    <row r="189" ht="15">
      <c r="L189" s="2"/>
    </row>
    <row r="190" ht="15">
      <c r="L190" s="2"/>
    </row>
    <row r="191" ht="15">
      <c r="L191" s="2"/>
    </row>
    <row r="192" ht="15">
      <c r="L192" s="2"/>
    </row>
    <row r="193" ht="15">
      <c r="L193" s="2"/>
    </row>
    <row r="194" ht="15">
      <c r="L194" s="2"/>
    </row>
    <row r="195" ht="15">
      <c r="L195" s="2"/>
    </row>
    <row r="196" ht="15">
      <c r="L196" s="2"/>
    </row>
    <row r="197" ht="15">
      <c r="L197" s="2"/>
    </row>
    <row r="198" ht="15">
      <c r="L198" s="2"/>
    </row>
    <row r="199" ht="15">
      <c r="L199" s="2"/>
    </row>
    <row r="200" ht="15">
      <c r="L200" s="2"/>
    </row>
    <row r="201" ht="15">
      <c r="L201" s="2"/>
    </row>
    <row r="202" ht="15">
      <c r="L202" s="2"/>
    </row>
    <row r="203" ht="15">
      <c r="L203" s="2"/>
    </row>
    <row r="204" ht="15">
      <c r="L204" s="2"/>
    </row>
    <row r="205" ht="15">
      <c r="L205" s="2"/>
    </row>
    <row r="206" ht="15">
      <c r="L206" s="2"/>
    </row>
    <row r="207" ht="15">
      <c r="L207" s="2"/>
    </row>
    <row r="208" ht="15">
      <c r="L208" s="2"/>
    </row>
    <row r="209" ht="15">
      <c r="L209" s="2"/>
    </row>
    <row r="210" ht="15">
      <c r="L210" s="2"/>
    </row>
    <row r="211" ht="15">
      <c r="L211" s="2"/>
    </row>
    <row r="212" ht="15">
      <c r="L212" s="2"/>
    </row>
    <row r="213" ht="15">
      <c r="L213" s="2"/>
    </row>
    <row r="214" ht="15">
      <c r="L214" s="2"/>
    </row>
    <row r="215" ht="15">
      <c r="L215" s="2"/>
    </row>
    <row r="216" ht="15">
      <c r="L216" s="2"/>
    </row>
    <row r="217" ht="15">
      <c r="L217" s="2"/>
    </row>
    <row r="218" ht="15">
      <c r="L218" s="2"/>
    </row>
    <row r="219" ht="15">
      <c r="L219" s="2"/>
    </row>
    <row r="220" ht="15">
      <c r="L220" s="2"/>
    </row>
    <row r="221" ht="15">
      <c r="L221" s="2"/>
    </row>
    <row r="222" ht="15">
      <c r="L222" s="2"/>
    </row>
    <row r="223" ht="15">
      <c r="L223" s="2"/>
    </row>
    <row r="224" ht="15">
      <c r="L224" s="2"/>
    </row>
    <row r="225" ht="15">
      <c r="L225" s="2"/>
    </row>
    <row r="226" ht="15">
      <c r="L226" s="2"/>
    </row>
    <row r="227" ht="15">
      <c r="L227" s="2"/>
    </row>
  </sheetData>
  <sheetProtection/>
  <mergeCells count="38">
    <mergeCell ref="F50:G50"/>
    <mergeCell ref="F67:G67"/>
    <mergeCell ref="F56:G56"/>
    <mergeCell ref="F61:G61"/>
    <mergeCell ref="F63:G63"/>
    <mergeCell ref="F65:G65"/>
    <mergeCell ref="F51:G51"/>
    <mergeCell ref="F54:G54"/>
    <mergeCell ref="F55:G55"/>
    <mergeCell ref="F66:G66"/>
    <mergeCell ref="F36:G36"/>
    <mergeCell ref="F37:G37"/>
    <mergeCell ref="F38:G38"/>
    <mergeCell ref="F39:G39"/>
    <mergeCell ref="F29:G29"/>
    <mergeCell ref="F30:G30"/>
    <mergeCell ref="F31:G31"/>
    <mergeCell ref="F34:G34"/>
    <mergeCell ref="F15:G15"/>
    <mergeCell ref="A10:L10"/>
    <mergeCell ref="F24:G24"/>
    <mergeCell ref="F25:G25"/>
    <mergeCell ref="F26:G26"/>
    <mergeCell ref="F28:G28"/>
    <mergeCell ref="F18:G18"/>
    <mergeCell ref="F17:G17"/>
    <mergeCell ref="F19:G19"/>
    <mergeCell ref="F20:G20"/>
    <mergeCell ref="C2:K2"/>
    <mergeCell ref="C4:L4"/>
    <mergeCell ref="C5:L5"/>
    <mergeCell ref="A8:L8"/>
    <mergeCell ref="F16:G16"/>
    <mergeCell ref="A11:L11"/>
    <mergeCell ref="B14:B15"/>
    <mergeCell ref="C14:F14"/>
    <mergeCell ref="H14:N14"/>
    <mergeCell ref="A9:L9"/>
  </mergeCells>
  <printOptions/>
  <pageMargins left="0.9055118110236221" right="0.15748031496062992" top="0.2755905511811024" bottom="0" header="0.31496062992125984" footer="0"/>
  <pageSetup fitToHeight="0" fitToWidth="0" horizontalDpi="600" verticalDpi="600" orientation="portrait" paperSize="9" scale="68" r:id="rId1"/>
  <rowBreaks count="2" manualBreakCount="2">
    <brk id="35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2019-04-01T04:54:14Z</cp:lastPrinted>
  <dcterms:created xsi:type="dcterms:W3CDTF">2008-10-22T23:54:45Z</dcterms:created>
  <dcterms:modified xsi:type="dcterms:W3CDTF">2019-04-01T04:54:26Z</dcterms:modified>
  <cp:category/>
  <cp:version/>
  <cp:contentType/>
  <cp:contentStatus/>
</cp:coreProperties>
</file>